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lecsandra.r\Desktop\SITE BETEL\"/>
    </mc:Choice>
  </mc:AlternateContent>
  <xr:revisionPtr revIDLastSave="0" documentId="13_ncr:1_{9D45DF0E-8BD2-4743-BAC2-41EF97602F3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AINHA SS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5" i="2" l="1"/>
  <c r="I355" i="2"/>
  <c r="L355" i="2"/>
  <c r="I344" i="2" l="1"/>
  <c r="H344" i="2"/>
  <c r="I343" i="2"/>
  <c r="H343" i="2"/>
  <c r="I334" i="2"/>
  <c r="H334" i="2"/>
  <c r="I333" i="2"/>
  <c r="H333" i="2"/>
  <c r="I323" i="2"/>
  <c r="H323" i="2"/>
  <c r="I322" i="2"/>
  <c r="H322" i="2"/>
  <c r="I321" i="2"/>
  <c r="H321" i="2"/>
  <c r="H310" i="2"/>
  <c r="I310" i="2"/>
  <c r="I309" i="2"/>
  <c r="H309" i="2"/>
  <c r="I308" i="2"/>
  <c r="H308" i="2"/>
  <c r="I307" i="2"/>
  <c r="H307" i="2"/>
  <c r="H436" i="2"/>
  <c r="I436" i="2"/>
  <c r="I435" i="2"/>
  <c r="H435" i="2"/>
  <c r="I425" i="2"/>
  <c r="H425" i="2"/>
  <c r="I415" i="2"/>
  <c r="H415" i="2"/>
  <c r="H404" i="2"/>
  <c r="I404" i="2"/>
  <c r="H403" i="2"/>
  <c r="I403" i="2"/>
  <c r="I402" i="2"/>
  <c r="H402" i="2"/>
  <c r="I401" i="2"/>
  <c r="H401" i="2"/>
  <c r="I400" i="2"/>
  <c r="H400" i="2"/>
  <c r="I388" i="2"/>
  <c r="H388" i="2"/>
  <c r="I379" i="2"/>
  <c r="H379" i="2"/>
  <c r="I378" i="2"/>
  <c r="H378" i="2"/>
  <c r="I367" i="2"/>
  <c r="H367" i="2"/>
  <c r="I366" i="2"/>
  <c r="H366" i="2"/>
  <c r="H354" i="2"/>
  <c r="I354" i="2"/>
  <c r="I353" i="2"/>
  <c r="H353" i="2"/>
  <c r="I352" i="2"/>
  <c r="H352" i="2"/>
  <c r="I296" i="2"/>
  <c r="H296" i="2"/>
  <c r="I295" i="2"/>
  <c r="H295" i="2"/>
  <c r="I285" i="2"/>
  <c r="H285" i="2"/>
  <c r="I284" i="2"/>
  <c r="H284" i="2"/>
  <c r="I273" i="2"/>
  <c r="H273" i="2"/>
  <c r="I272" i="2"/>
  <c r="H272" i="2"/>
  <c r="I271" i="2"/>
  <c r="H271" i="2"/>
  <c r="I270" i="2"/>
  <c r="H270" i="2"/>
  <c r="I269" i="2"/>
  <c r="H269" i="2"/>
  <c r="H259" i="2"/>
  <c r="I259" i="2"/>
  <c r="H258" i="2"/>
  <c r="I258" i="2"/>
  <c r="H257" i="2"/>
  <c r="I257" i="2"/>
  <c r="I256" i="2"/>
  <c r="H256" i="2"/>
  <c r="I255" i="2"/>
  <c r="H255" i="2"/>
  <c r="I243" i="2"/>
  <c r="H243" i="2"/>
  <c r="I242" i="2"/>
  <c r="H242" i="2"/>
  <c r="I232" i="2"/>
  <c r="H232" i="2"/>
  <c r="I231" i="2"/>
  <c r="H231" i="2"/>
  <c r="I221" i="2"/>
  <c r="H221" i="2"/>
  <c r="I220" i="2"/>
  <c r="H220" i="2"/>
  <c r="I209" i="2"/>
  <c r="H209" i="2"/>
  <c r="I208" i="2"/>
  <c r="H208" i="2"/>
  <c r="I198" i="2"/>
  <c r="H198" i="2"/>
  <c r="I197" i="2"/>
  <c r="H197" i="2"/>
  <c r="I187" i="2"/>
  <c r="H187" i="2"/>
  <c r="I186" i="2"/>
  <c r="H186" i="2"/>
  <c r="I175" i="2"/>
  <c r="H175" i="2"/>
  <c r="I174" i="2"/>
  <c r="H174" i="2"/>
  <c r="I164" i="2"/>
  <c r="H164" i="2"/>
  <c r="I163" i="2"/>
  <c r="H163" i="2"/>
  <c r="I153" i="2"/>
  <c r="H153" i="2"/>
  <c r="I142" i="2"/>
  <c r="H142" i="2"/>
  <c r="I141" i="2"/>
  <c r="H141" i="2"/>
  <c r="I131" i="2"/>
  <c r="H131" i="2"/>
  <c r="I130" i="2"/>
  <c r="H130" i="2"/>
  <c r="I120" i="2"/>
  <c r="H120" i="2"/>
  <c r="I119" i="2"/>
  <c r="H119" i="2"/>
  <c r="I109" i="2"/>
  <c r="H109" i="2"/>
  <c r="I108" i="2"/>
  <c r="H108" i="2"/>
  <c r="I97" i="2"/>
  <c r="H97" i="2"/>
  <c r="I96" i="2"/>
  <c r="H96" i="2"/>
  <c r="I95" i="2"/>
  <c r="H95" i="2"/>
  <c r="I84" i="2"/>
  <c r="H84" i="2"/>
  <c r="I83" i="2"/>
  <c r="H83" i="2"/>
  <c r="I82" i="2"/>
  <c r="H82" i="2"/>
  <c r="I72" i="2"/>
  <c r="H72" i="2"/>
  <c r="I71" i="2"/>
  <c r="H71" i="2"/>
  <c r="I70" i="2"/>
  <c r="H70" i="2"/>
  <c r="I59" i="2"/>
  <c r="H59" i="2"/>
  <c r="I58" i="2"/>
  <c r="H58" i="2"/>
  <c r="I57" i="2"/>
  <c r="H57" i="2"/>
  <c r="I56" i="2"/>
  <c r="H56" i="2"/>
  <c r="I46" i="2"/>
  <c r="H46" i="2"/>
  <c r="I45" i="2"/>
  <c r="H45" i="2"/>
  <c r="I44" i="2"/>
  <c r="H44" i="2"/>
  <c r="I43" i="2"/>
  <c r="H43" i="2"/>
  <c r="I32" i="2"/>
  <c r="H32" i="2"/>
  <c r="I31" i="2"/>
  <c r="H31" i="2"/>
  <c r="I30" i="2"/>
  <c r="H30" i="2"/>
  <c r="I29" i="2"/>
  <c r="H29" i="2"/>
  <c r="I16" i="2"/>
  <c r="I17" i="2"/>
  <c r="I18" i="2"/>
  <c r="I19" i="2"/>
  <c r="I15" i="2"/>
  <c r="L343" i="2" l="1"/>
  <c r="L310" i="2"/>
  <c r="L344" i="2"/>
  <c r="L333" i="2"/>
  <c r="L334" i="2"/>
  <c r="L321" i="2"/>
  <c r="L322" i="2"/>
  <c r="L323" i="2"/>
  <c r="L309" i="2"/>
  <c r="L308" i="2"/>
  <c r="L307" i="2"/>
  <c r="L403" i="2"/>
  <c r="L163" i="2"/>
  <c r="L174" i="2"/>
  <c r="L186" i="2"/>
  <c r="L208" i="2"/>
  <c r="L220" i="2"/>
  <c r="L231" i="2"/>
  <c r="L242" i="2"/>
  <c r="L255" i="2"/>
  <c r="L272" i="2"/>
  <c r="L284" i="2"/>
  <c r="L366" i="2"/>
  <c r="L378" i="2"/>
  <c r="L388" i="2"/>
  <c r="L401" i="2"/>
  <c r="L404" i="2"/>
  <c r="L197" i="2"/>
  <c r="L295" i="2"/>
  <c r="L352" i="2"/>
  <c r="L130" i="2"/>
  <c r="L141" i="2"/>
  <c r="L131" i="2"/>
  <c r="L257" i="2"/>
  <c r="L354" i="2"/>
  <c r="L436" i="2"/>
  <c r="L258" i="2"/>
  <c r="L367" i="2"/>
  <c r="L400" i="2"/>
  <c r="L269" i="2"/>
  <c r="L271" i="2"/>
  <c r="L273" i="2"/>
  <c r="L285" i="2"/>
  <c r="L296" i="2"/>
  <c r="L353" i="2"/>
  <c r="L402" i="2"/>
  <c r="L415" i="2"/>
  <c r="L435" i="2"/>
  <c r="L209" i="2"/>
  <c r="L221" i="2"/>
  <c r="L232" i="2"/>
  <c r="L243" i="2"/>
  <c r="L256" i="2"/>
  <c r="L259" i="2"/>
  <c r="L425" i="2"/>
  <c r="L379" i="2"/>
  <c r="L270" i="2"/>
  <c r="L153" i="2"/>
  <c r="L164" i="2"/>
  <c r="L175" i="2"/>
  <c r="L187" i="2"/>
  <c r="L198" i="2"/>
  <c r="L142" i="2"/>
  <c r="L120" i="2"/>
  <c r="L119" i="2"/>
  <c r="L95" i="2"/>
  <c r="L97" i="2"/>
  <c r="L109" i="2"/>
  <c r="L59" i="2"/>
  <c r="L82" i="2"/>
  <c r="L84" i="2"/>
  <c r="L96" i="2"/>
  <c r="L43" i="2"/>
  <c r="L45" i="2"/>
  <c r="L56" i="2"/>
  <c r="L58" i="2"/>
  <c r="L70" i="2"/>
  <c r="L72" i="2"/>
  <c r="L83" i="2"/>
  <c r="L108" i="2"/>
  <c r="L46" i="2"/>
  <c r="L44" i="2"/>
  <c r="L57" i="2"/>
  <c r="L71" i="2"/>
  <c r="L31" i="2"/>
  <c r="L32" i="2"/>
  <c r="L30" i="2"/>
  <c r="L29" i="2"/>
  <c r="H16" i="2"/>
  <c r="L16" i="2" s="1"/>
  <c r="H17" i="2"/>
  <c r="L17" i="2" s="1"/>
  <c r="H18" i="2"/>
  <c r="L18" i="2" s="1"/>
  <c r="H19" i="2"/>
  <c r="L19" i="2" s="1"/>
  <c r="H15" i="2" l="1"/>
  <c r="L15" i="2" s="1"/>
</calcChain>
</file>

<file path=xl/sharedStrings.xml><?xml version="1.0" encoding="utf-8"?>
<sst xmlns="http://schemas.openxmlformats.org/spreadsheetml/2006/main" count="582" uniqueCount="101">
  <si>
    <t>CÓDIGO</t>
  </si>
  <si>
    <t>DESCRIÇÃO</t>
  </si>
  <si>
    <t>COR</t>
  </si>
  <si>
    <t>P</t>
  </si>
  <si>
    <t>M</t>
  </si>
  <si>
    <t>G</t>
  </si>
  <si>
    <t>GG</t>
  </si>
  <si>
    <t>TOTAL</t>
  </si>
  <si>
    <t>PDV</t>
  </si>
  <si>
    <t>TOTAL PEDIDO</t>
  </si>
  <si>
    <t>TOP RAINHA CLASSIC JOY II NEW</t>
  </si>
  <si>
    <t>QUEBRA VENTO RAINHA CLASSIC NEW</t>
  </si>
  <si>
    <t>PRETO 01</t>
  </si>
  <si>
    <t>BRANCO 02</t>
  </si>
  <si>
    <t>LEGGING RAINHA CLASSIC JOY II NEW</t>
  </si>
  <si>
    <t>BERMUDA RAINHA FLOW</t>
  </si>
  <si>
    <t>MKP</t>
  </si>
  <si>
    <t>CUSTO</t>
  </si>
  <si>
    <t>CAMISETA RAINHA BÁSICA FEM CLASSIC NEW</t>
  </si>
  <si>
    <t>GIRASOL 8024</t>
  </si>
  <si>
    <t>MARINHO  - 43</t>
  </si>
  <si>
    <t>CORAL - 6934</t>
  </si>
  <si>
    <t>REGATA RAINHA JOY</t>
  </si>
  <si>
    <t>PITYA - 8027</t>
  </si>
  <si>
    <t>PRETO - 01</t>
  </si>
  <si>
    <t>SANTORINI -8028</t>
  </si>
  <si>
    <t>MESCLA NEW - 7463</t>
  </si>
  <si>
    <t>PITAYA - 8027</t>
  </si>
  <si>
    <t>CEREJA - 1704</t>
  </si>
  <si>
    <t>BLUSA RAINHA M /L UV50 NEW</t>
  </si>
  <si>
    <t>BRANCO - 02</t>
  </si>
  <si>
    <t>VERDE ÁGUA - 0926</t>
  </si>
  <si>
    <t>SAIA SHORTS RAINHA JOY</t>
  </si>
  <si>
    <t>GIRASOL - 8024</t>
  </si>
  <si>
    <t>CIRCULAR GRAY/GRAFITE - 8016</t>
  </si>
  <si>
    <t>PRETO/ PITAYA/BRANCO - 8035</t>
  </si>
  <si>
    <t>PITAYA/PRETO/BRANCO - 8036</t>
  </si>
  <si>
    <t>PRETO/PITAYA - 8037</t>
  </si>
  <si>
    <t>PITAYA/PRETO  - 8038</t>
  </si>
  <si>
    <t>SHORTS RAINHA FRANZIDO FLOW</t>
  </si>
  <si>
    <t>TOP RAINHA ASSIMETRIC FLOW</t>
  </si>
  <si>
    <t>PRETO/SANTORINI/PITAYA - 8029</t>
  </si>
  <si>
    <t>PITAYA/PRETO/SANTORINI - 8030</t>
  </si>
  <si>
    <t>LEGGING RAINHA VIVOS FLOW</t>
  </si>
  <si>
    <t>PRETO/PITAYA/SANTORINI - 8033</t>
  </si>
  <si>
    <t>PRETO NEW - 7096</t>
  </si>
  <si>
    <t>SANTORINI/PRETO - 8032</t>
  </si>
  <si>
    <t>REGATA RAINHA CROSS</t>
  </si>
  <si>
    <t>CAMISETA RAINH CROSS</t>
  </si>
  <si>
    <t>TOP RAINHA CROSS</t>
  </si>
  <si>
    <t>MALBEC - 8039</t>
  </si>
  <si>
    <t>LEGGING RAINHA POCKET CROSS</t>
  </si>
  <si>
    <t>TOP RAINHA CANELADO</t>
  </si>
  <si>
    <t>VINHO  - 5940</t>
  </si>
  <si>
    <t>LILÁS - 2501</t>
  </si>
  <si>
    <t>VINHO/PRETO - 6990</t>
  </si>
  <si>
    <t>LEGGING RAINHA CANELADO</t>
  </si>
  <si>
    <t>TOP RAINHA TULLE</t>
  </si>
  <si>
    <t>TANGERINA/GRAFITE  - 8012</t>
  </si>
  <si>
    <t>CORAL/MARINHO - 0511</t>
  </si>
  <si>
    <t>LEGGING RAINHA TULLE</t>
  </si>
  <si>
    <t>MARINHO/CORAL - 0512</t>
  </si>
  <si>
    <t>GRAFITE/TANGERINA - 4889</t>
  </si>
  <si>
    <t>CAMISETA RAINHA BÁSICA FEM CLASSIC PS NEW</t>
  </si>
  <si>
    <t xml:space="preserve">MESCLA NEW  - 7463 </t>
  </si>
  <si>
    <t>TOP RAINHA CLASSIC JOY II OS NEW</t>
  </si>
  <si>
    <t>LEGGING CLASSIC JOY II OS NEW</t>
  </si>
  <si>
    <t>CAMISETA RANHA POP</t>
  </si>
  <si>
    <t xml:space="preserve">AZUL - 06 </t>
  </si>
  <si>
    <t>VERDE SURF - 8590</t>
  </si>
  <si>
    <t>VERDE - 04</t>
  </si>
  <si>
    <t>ROSA CLARO - 8591</t>
  </si>
  <si>
    <t>ROSA INTENSO - 8592</t>
  </si>
  <si>
    <t>MESCLA ROSA 7590</t>
  </si>
  <si>
    <t>BLUSA RAINHA FAN</t>
  </si>
  <si>
    <t>BLUSA RAINHA WALK</t>
  </si>
  <si>
    <t>BLUSA RAINHA STYLE</t>
  </si>
  <si>
    <t>LIME - 4110</t>
  </si>
  <si>
    <t>T SHIRT RAINHA BASIC SPORT</t>
  </si>
  <si>
    <t>COSMOS - 8017</t>
  </si>
  <si>
    <t>PAPAYA - 8077</t>
  </si>
  <si>
    <t>BERMUDA RAINHA MOVE</t>
  </si>
  <si>
    <t>MARINHO - 43</t>
  </si>
  <si>
    <t>GRAFITE - 0457</t>
  </si>
  <si>
    <t>PRETO/PAPAYA-8020</t>
  </si>
  <si>
    <t>T SHIRT RAINHA LINES</t>
  </si>
  <si>
    <t>AZURITE/COSMOS - 8078</t>
  </si>
  <si>
    <t>BERMUDA RAINHA OPEN SPORT</t>
  </si>
  <si>
    <t>CIRCULAR GRAY - 8016</t>
  </si>
  <si>
    <t>G1</t>
  </si>
  <si>
    <t>G2</t>
  </si>
  <si>
    <t>G3</t>
  </si>
  <si>
    <t>BERMUDA RAINHA CLASSIC JOY II NEW</t>
  </si>
  <si>
    <t>CAPRI RINHA CLASSIC JOY II NEW</t>
  </si>
  <si>
    <t>REGATA RAINHA VIVOS FLOW</t>
  </si>
  <si>
    <t>CAMISETA RAINHA VIVOS FLOW</t>
  </si>
  <si>
    <t>SANTORINI/PRETO/PITAYA - 8034</t>
  </si>
  <si>
    <t>SHORT RAINHA CROSS</t>
  </si>
  <si>
    <t>MARINHO - 2323</t>
  </si>
  <si>
    <t>BERM RAINHA CLASSIC JOY II PS NEW</t>
  </si>
  <si>
    <t>ROSA CHOQUE - 2030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</si>
</sst>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5" tint="0.3999755851924192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theme="5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 applyAlignment="1">
      <alignment horizontal="center"/>
    </xf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Border="1" applyAlignment="1"/>
    <xf numFmtId="44" fontId="2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6" fillId="0" borderId="0" xfId="0" applyFont="1" applyFill="1"/>
    <xf numFmtId="0" fontId="6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png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5" Type="http://schemas.openxmlformats.org/officeDocument/2006/relationships/image" Target="../media/image5.png"/><Relationship Id="rId61" Type="http://schemas.openxmlformats.org/officeDocument/2006/relationships/image" Target="../media/image61.emf"/><Relationship Id="rId19" Type="http://schemas.openxmlformats.org/officeDocument/2006/relationships/image" Target="../media/image1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png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8" Type="http://schemas.openxmlformats.org/officeDocument/2006/relationships/image" Target="../media/image8.png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3" Type="http://schemas.openxmlformats.org/officeDocument/2006/relationships/image" Target="../media/image3.emf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34" Type="http://schemas.openxmlformats.org/officeDocument/2006/relationships/image" Target="../media/image34.png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</xdr:row>
      <xdr:rowOff>76199</xdr:rowOff>
    </xdr:from>
    <xdr:to>
      <xdr:col>8</xdr:col>
      <xdr:colOff>629121</xdr:colOff>
      <xdr:row>7</xdr:row>
      <xdr:rowOff>69179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7B9FEE6-7661-45C2-9ACE-AA9E74800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619124"/>
          <a:ext cx="3572346" cy="716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2952750</xdr:colOff>
      <xdr:row>11</xdr:row>
      <xdr:rowOff>79772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15676DD-9765-AEBB-6EB2-41C244F95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14750" cy="2089547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19</xdr:row>
      <xdr:rowOff>85566</xdr:rowOff>
    </xdr:from>
    <xdr:to>
      <xdr:col>1</xdr:col>
      <xdr:colOff>1457324</xdr:colOff>
      <xdr:row>26</xdr:row>
      <xdr:rowOff>128742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3088AB3-9D14-8ABC-3C04-C9067851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3428841"/>
          <a:ext cx="1314449" cy="1310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1657350</xdr:colOff>
      <xdr:row>19</xdr:row>
      <xdr:rowOff>28575</xdr:rowOff>
    </xdr:from>
    <xdr:to>
      <xdr:col>4</xdr:col>
      <xdr:colOff>248401</xdr:colOff>
      <xdr:row>26</xdr:row>
      <xdr:rowOff>162120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D6916FD4-768F-1F66-54B5-795D98EC0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19350" y="3371850"/>
          <a:ext cx="5382376" cy="140037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1981200</xdr:colOff>
      <xdr:row>32</xdr:row>
      <xdr:rowOff>95250</xdr:rowOff>
    </xdr:from>
    <xdr:to>
      <xdr:col>4</xdr:col>
      <xdr:colOff>400777</xdr:colOff>
      <xdr:row>40</xdr:row>
      <xdr:rowOff>85926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F2257D94-1D7D-6967-09F7-2A137BCE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3200" y="5791200"/>
          <a:ext cx="5210902" cy="143847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33</xdr:row>
      <xdr:rowOff>5630</xdr:rowOff>
    </xdr:from>
    <xdr:to>
      <xdr:col>1</xdr:col>
      <xdr:colOff>1614619</xdr:colOff>
      <xdr:row>40</xdr:row>
      <xdr:rowOff>123825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C668FAB1-3525-DDAF-9E70-97C32020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1" y="5882555"/>
          <a:ext cx="1481268" cy="1385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215002</xdr:colOff>
      <xdr:row>46</xdr:row>
      <xdr:rowOff>38101</xdr:rowOff>
    </xdr:from>
    <xdr:to>
      <xdr:col>1</xdr:col>
      <xdr:colOff>1762126</xdr:colOff>
      <xdr:row>53</xdr:row>
      <xdr:rowOff>152400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53EAB1D6-580C-FA1E-4D76-CB7ED5994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002" y="8267701"/>
          <a:ext cx="1547124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1857376</xdr:colOff>
      <xdr:row>46</xdr:row>
      <xdr:rowOff>38100</xdr:rowOff>
    </xdr:from>
    <xdr:to>
      <xdr:col>4</xdr:col>
      <xdr:colOff>533401</xdr:colOff>
      <xdr:row>53</xdr:row>
      <xdr:rowOff>44243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BAA60025-7F9E-66EF-5966-247C92BD2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19376" y="8267700"/>
          <a:ext cx="5467350" cy="1272968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59</xdr:row>
      <xdr:rowOff>114301</xdr:rowOff>
    </xdr:from>
    <xdr:to>
      <xdr:col>1</xdr:col>
      <xdr:colOff>1937772</xdr:colOff>
      <xdr:row>67</xdr:row>
      <xdr:rowOff>114301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C48A9FD4-DDA3-2C86-CAAD-D1DDAA63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0696576"/>
          <a:ext cx="1509147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2255492</xdr:colOff>
      <xdr:row>59</xdr:row>
      <xdr:rowOff>9524</xdr:rowOff>
    </xdr:from>
    <xdr:to>
      <xdr:col>2</xdr:col>
      <xdr:colOff>3067547</xdr:colOff>
      <xdr:row>67</xdr:row>
      <xdr:rowOff>133349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3C89A631-034D-581C-5FE4-3D9250F01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17492" y="10591799"/>
          <a:ext cx="3831480" cy="157162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72</xdr:row>
      <xdr:rowOff>104775</xdr:rowOff>
    </xdr:from>
    <xdr:to>
      <xdr:col>1</xdr:col>
      <xdr:colOff>2000251</xdr:colOff>
      <xdr:row>79</xdr:row>
      <xdr:rowOff>162408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5366B9F6-A947-9C98-3CD4-A8C9582C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1" y="13039725"/>
          <a:ext cx="1371600" cy="132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2105025</xdr:colOff>
      <xdr:row>72</xdr:row>
      <xdr:rowOff>9525</xdr:rowOff>
    </xdr:from>
    <xdr:to>
      <xdr:col>2</xdr:col>
      <xdr:colOff>2083694</xdr:colOff>
      <xdr:row>80</xdr:row>
      <xdr:rowOff>0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1049DE0F-D6BD-EB14-D762-E11E979B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67025" y="12944475"/>
          <a:ext cx="2998094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84</xdr:row>
      <xdr:rowOff>95251</xdr:rowOff>
    </xdr:from>
    <xdr:to>
      <xdr:col>1</xdr:col>
      <xdr:colOff>1967033</xdr:colOff>
      <xdr:row>92</xdr:row>
      <xdr:rowOff>85725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DE247ECD-2A83-2190-75E6-3D6B4AA6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5201901"/>
          <a:ext cx="1443158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2171699</xdr:colOff>
      <xdr:row>84</xdr:row>
      <xdr:rowOff>19049</xdr:rowOff>
    </xdr:from>
    <xdr:to>
      <xdr:col>2</xdr:col>
      <xdr:colOff>1676400</xdr:colOff>
      <xdr:row>92</xdr:row>
      <xdr:rowOff>75423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E836112D-8882-209A-8AA4-210AC5CC2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33699" y="15125699"/>
          <a:ext cx="2524126" cy="1504174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485776</xdr:colOff>
      <xdr:row>97</xdr:row>
      <xdr:rowOff>142876</xdr:rowOff>
    </xdr:from>
    <xdr:to>
      <xdr:col>1</xdr:col>
      <xdr:colOff>1975588</xdr:colOff>
      <xdr:row>105</xdr:row>
      <xdr:rowOff>85725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EDD73C06-1BBF-179B-BF32-CCE29E94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6" y="17602201"/>
          <a:ext cx="1489812" cy="139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2174130</xdr:colOff>
      <xdr:row>97</xdr:row>
      <xdr:rowOff>114300</xdr:rowOff>
    </xdr:from>
    <xdr:to>
      <xdr:col>3</xdr:col>
      <xdr:colOff>314890</xdr:colOff>
      <xdr:row>105</xdr:row>
      <xdr:rowOff>95250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BAA31354-A040-B70B-59F0-56B8A243E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36130" y="17573625"/>
          <a:ext cx="4246285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724562</xdr:colOff>
      <xdr:row>109</xdr:row>
      <xdr:rowOff>66674</xdr:rowOff>
    </xdr:from>
    <xdr:to>
      <xdr:col>1</xdr:col>
      <xdr:colOff>2040904</xdr:colOff>
      <xdr:row>116</xdr:row>
      <xdr:rowOff>28574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1690D66F-36AA-13B2-674A-237F0975E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562" y="19697699"/>
          <a:ext cx="131634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2371725</xdr:colOff>
      <xdr:row>109</xdr:row>
      <xdr:rowOff>38100</xdr:rowOff>
    </xdr:from>
    <xdr:to>
      <xdr:col>2</xdr:col>
      <xdr:colOff>2438831</xdr:colOff>
      <xdr:row>116</xdr:row>
      <xdr:rowOff>47803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532AEC98-8DA9-0C3F-4DBB-1DC4916BC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33725" y="19669125"/>
          <a:ext cx="3086531" cy="127652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120</xdr:row>
      <xdr:rowOff>85726</xdr:rowOff>
    </xdr:from>
    <xdr:to>
      <xdr:col>1</xdr:col>
      <xdr:colOff>2023893</xdr:colOff>
      <xdr:row>127</xdr:row>
      <xdr:rowOff>171450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C9845DBD-B1AB-F645-7523-94EE67AF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21707476"/>
          <a:ext cx="1357142" cy="135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2124075</xdr:colOff>
      <xdr:row>120</xdr:row>
      <xdr:rowOff>9525</xdr:rowOff>
    </xdr:from>
    <xdr:to>
      <xdr:col>2</xdr:col>
      <xdr:colOff>1895865</xdr:colOff>
      <xdr:row>127</xdr:row>
      <xdr:rowOff>171649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C193E485-4278-4D8D-8E06-8373AE08F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86075" y="21631275"/>
          <a:ext cx="2791215" cy="1428949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131</xdr:row>
      <xdr:rowOff>104775</xdr:rowOff>
    </xdr:from>
    <xdr:to>
      <xdr:col>1</xdr:col>
      <xdr:colOff>2071388</xdr:colOff>
      <xdr:row>138</xdr:row>
      <xdr:rowOff>152400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2B224143-0B9E-7F5B-5A31-28978C595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23717250"/>
          <a:ext cx="1318913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2486025</xdr:colOff>
      <xdr:row>131</xdr:row>
      <xdr:rowOff>76200</xdr:rowOff>
    </xdr:from>
    <xdr:to>
      <xdr:col>2</xdr:col>
      <xdr:colOff>2181604</xdr:colOff>
      <xdr:row>138</xdr:row>
      <xdr:rowOff>152587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23592A53-C137-D9DC-B4C6-C9F33F35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48025" y="23688675"/>
          <a:ext cx="2715004" cy="1343212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142</xdr:row>
      <xdr:rowOff>133350</xdr:rowOff>
    </xdr:from>
    <xdr:to>
      <xdr:col>1</xdr:col>
      <xdr:colOff>2171700</xdr:colOff>
      <xdr:row>150</xdr:row>
      <xdr:rowOff>100415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3EDE9437-59A2-C101-EC60-FA5AE838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25736550"/>
          <a:ext cx="1419225" cy="1414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142</xdr:row>
      <xdr:rowOff>171451</xdr:rowOff>
    </xdr:from>
    <xdr:to>
      <xdr:col>2</xdr:col>
      <xdr:colOff>944773</xdr:colOff>
      <xdr:row>150</xdr:row>
      <xdr:rowOff>133350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205FCC1D-36CD-53D1-7024-8082FDE63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25774651"/>
          <a:ext cx="1421022" cy="1409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704851</xdr:colOff>
      <xdr:row>153</xdr:row>
      <xdr:rowOff>57151</xdr:rowOff>
    </xdr:from>
    <xdr:to>
      <xdr:col>1</xdr:col>
      <xdr:colOff>2215072</xdr:colOff>
      <xdr:row>161</xdr:row>
      <xdr:rowOff>19050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201D12A1-B13E-405A-0C65-117F902F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1" y="27670126"/>
          <a:ext cx="1510221" cy="1409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752475</xdr:colOff>
      <xdr:row>163</xdr:row>
      <xdr:rowOff>180839</xdr:rowOff>
    </xdr:from>
    <xdr:to>
      <xdr:col>1</xdr:col>
      <xdr:colOff>2295525</xdr:colOff>
      <xdr:row>171</xdr:row>
      <xdr:rowOff>178273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A6CA8114-7AEB-60C3-4E8F-64E5255C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29603564"/>
          <a:ext cx="1543050" cy="1445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2876549</xdr:colOff>
      <xdr:row>164</xdr:row>
      <xdr:rowOff>91991</xdr:rowOff>
    </xdr:from>
    <xdr:to>
      <xdr:col>2</xdr:col>
      <xdr:colOff>2857499</xdr:colOff>
      <xdr:row>171</xdr:row>
      <xdr:rowOff>133527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A6B92D22-9365-1537-C3DE-5E4C58DF1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638549" y="29695691"/>
          <a:ext cx="3000375" cy="1308361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904876</xdr:colOff>
      <xdr:row>175</xdr:row>
      <xdr:rowOff>152400</xdr:rowOff>
    </xdr:from>
    <xdr:to>
      <xdr:col>1</xdr:col>
      <xdr:colOff>2438400</xdr:colOff>
      <xdr:row>183</xdr:row>
      <xdr:rowOff>166278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AFE79B02-FF21-9406-3D7A-7E662A46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6" y="31746825"/>
          <a:ext cx="1533524" cy="1461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2895601</xdr:colOff>
      <xdr:row>175</xdr:row>
      <xdr:rowOff>28576</xdr:rowOff>
    </xdr:from>
    <xdr:to>
      <xdr:col>2</xdr:col>
      <xdr:colOff>1476375</xdr:colOff>
      <xdr:row>183</xdr:row>
      <xdr:rowOff>168224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E86C31BF-9EA2-5BBB-9E25-AD8DC631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1" y="31623001"/>
          <a:ext cx="1600199" cy="1587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990601</xdr:colOff>
      <xdr:row>187</xdr:row>
      <xdr:rowOff>52268</xdr:rowOff>
    </xdr:from>
    <xdr:to>
      <xdr:col>1</xdr:col>
      <xdr:colOff>2362200</xdr:colOff>
      <xdr:row>194</xdr:row>
      <xdr:rowOff>152401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CF27004C-61DD-1719-B979-FE64537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1" y="33818393"/>
          <a:ext cx="1371599" cy="1366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2657475</xdr:colOff>
      <xdr:row>187</xdr:row>
      <xdr:rowOff>19050</xdr:rowOff>
    </xdr:from>
    <xdr:to>
      <xdr:col>2</xdr:col>
      <xdr:colOff>2410212</xdr:colOff>
      <xdr:row>194</xdr:row>
      <xdr:rowOff>133543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43FA4220-D21C-0263-C0D9-59FDD90C3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419475" y="33785175"/>
          <a:ext cx="2772162" cy="1381318"/>
        </a:xfrm>
        <a:prstGeom prst="rect">
          <a:avLst/>
        </a:prstGeom>
      </xdr:spPr>
    </xdr:pic>
    <xdr:clientData/>
  </xdr:twoCellAnchor>
  <xdr:twoCellAnchor editAs="oneCell">
    <xdr:from>
      <xdr:col>1</xdr:col>
      <xdr:colOff>2828925</xdr:colOff>
      <xdr:row>198</xdr:row>
      <xdr:rowOff>38100</xdr:rowOff>
    </xdr:from>
    <xdr:to>
      <xdr:col>2</xdr:col>
      <xdr:colOff>1209675</xdr:colOff>
      <xdr:row>205</xdr:row>
      <xdr:rowOff>177028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1D6360EE-60C7-BCEE-7187-1ACCA0C5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35794950"/>
          <a:ext cx="1400175" cy="1405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866776</xdr:colOff>
      <xdr:row>209</xdr:row>
      <xdr:rowOff>95250</xdr:rowOff>
    </xdr:from>
    <xdr:to>
      <xdr:col>1</xdr:col>
      <xdr:colOff>2371726</xdr:colOff>
      <xdr:row>217</xdr:row>
      <xdr:rowOff>147307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CB5145A-31CD-3E7B-9D43-71D84EA2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6" y="37842825"/>
          <a:ext cx="1504950" cy="149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2628900</xdr:colOff>
      <xdr:row>209</xdr:row>
      <xdr:rowOff>19662</xdr:rowOff>
    </xdr:from>
    <xdr:to>
      <xdr:col>2</xdr:col>
      <xdr:colOff>1951595</xdr:colOff>
      <xdr:row>217</xdr:row>
      <xdr:rowOff>161925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A6352EAA-6FA5-87DE-56F3-1EC3AE8D0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90900" y="37767237"/>
          <a:ext cx="2342120" cy="1590063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923924</xdr:colOff>
      <xdr:row>221</xdr:row>
      <xdr:rowOff>56957</xdr:rowOff>
    </xdr:from>
    <xdr:to>
      <xdr:col>1</xdr:col>
      <xdr:colOff>2333625</xdr:colOff>
      <xdr:row>229</xdr:row>
      <xdr:rowOff>14087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1372B9B7-F9BD-9305-1A5B-5CB12701B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4" y="39976232"/>
          <a:ext cx="1409701" cy="140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2476501</xdr:colOff>
      <xdr:row>221</xdr:row>
      <xdr:rowOff>28577</xdr:rowOff>
    </xdr:from>
    <xdr:to>
      <xdr:col>2</xdr:col>
      <xdr:colOff>887698</xdr:colOff>
      <xdr:row>229</xdr:row>
      <xdr:rowOff>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FC49210A-F068-9C3B-E5C9-C0D117E6A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1" y="39947852"/>
          <a:ext cx="1430622" cy="1419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847726</xdr:colOff>
      <xdr:row>232</xdr:row>
      <xdr:rowOff>142876</xdr:rowOff>
    </xdr:from>
    <xdr:to>
      <xdr:col>1</xdr:col>
      <xdr:colOff>2255906</xdr:colOff>
      <xdr:row>240</xdr:row>
      <xdr:rowOff>9526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379A6C0B-9ACB-EFA1-6346-603B82558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6" y="42052876"/>
          <a:ext cx="140818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2562225</xdr:colOff>
      <xdr:row>232</xdr:row>
      <xdr:rowOff>47625</xdr:rowOff>
    </xdr:from>
    <xdr:to>
      <xdr:col>2</xdr:col>
      <xdr:colOff>2200646</xdr:colOff>
      <xdr:row>239</xdr:row>
      <xdr:rowOff>152591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B9E24874-39E4-6189-27F9-345E83CE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324225" y="41957625"/>
          <a:ext cx="2657846" cy="1371791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781051</xdr:colOff>
      <xdr:row>243</xdr:row>
      <xdr:rowOff>133350</xdr:rowOff>
    </xdr:from>
    <xdr:to>
      <xdr:col>1</xdr:col>
      <xdr:colOff>2438401</xdr:colOff>
      <xdr:row>252</xdr:row>
      <xdr:rowOff>156316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7C2B214E-ED5C-3C09-EF04-CE28D6EC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1" y="44034075"/>
          <a:ext cx="1657350" cy="1651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2381250</xdr:colOff>
      <xdr:row>243</xdr:row>
      <xdr:rowOff>76201</xdr:rowOff>
    </xdr:from>
    <xdr:to>
      <xdr:col>2</xdr:col>
      <xdr:colOff>1028700</xdr:colOff>
      <xdr:row>252</xdr:row>
      <xdr:rowOff>101019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772AF54F-FB0E-2120-421B-392EF2A2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3976926"/>
          <a:ext cx="1666875" cy="16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838201</xdr:colOff>
      <xdr:row>259</xdr:row>
      <xdr:rowOff>123826</xdr:rowOff>
    </xdr:from>
    <xdr:to>
      <xdr:col>1</xdr:col>
      <xdr:colOff>2228850</xdr:colOff>
      <xdr:row>266</xdr:row>
      <xdr:rowOff>157291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719529AF-653D-92C0-D6D7-70D85027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46920151"/>
          <a:ext cx="1390649" cy="13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2352675</xdr:colOff>
      <xdr:row>259</xdr:row>
      <xdr:rowOff>9525</xdr:rowOff>
    </xdr:from>
    <xdr:to>
      <xdr:col>8</xdr:col>
      <xdr:colOff>29581</xdr:colOff>
      <xdr:row>266</xdr:row>
      <xdr:rowOff>85912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EBCBE079-DF64-9451-3A80-0C24089EF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114675" y="46805850"/>
          <a:ext cx="7211431" cy="1343212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273</xdr:row>
      <xdr:rowOff>142875</xdr:rowOff>
    </xdr:from>
    <xdr:to>
      <xdr:col>1</xdr:col>
      <xdr:colOff>2281132</xdr:colOff>
      <xdr:row>281</xdr:row>
      <xdr:rowOff>66675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30F50396-EA29-B748-93AC-96E952D33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49472850"/>
          <a:ext cx="1376257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2428875</xdr:colOff>
      <xdr:row>273</xdr:row>
      <xdr:rowOff>9525</xdr:rowOff>
    </xdr:from>
    <xdr:to>
      <xdr:col>4</xdr:col>
      <xdr:colOff>657926</xdr:colOff>
      <xdr:row>281</xdr:row>
      <xdr:rowOff>66885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B0F646DA-8249-A2BD-B24F-5A0BD4F1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190875" y="49339500"/>
          <a:ext cx="5020376" cy="1505160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866774</xdr:colOff>
      <xdr:row>285</xdr:row>
      <xdr:rowOff>14219</xdr:rowOff>
    </xdr:from>
    <xdr:to>
      <xdr:col>1</xdr:col>
      <xdr:colOff>2352675</xdr:colOff>
      <xdr:row>292</xdr:row>
      <xdr:rowOff>139101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47613F67-F33D-D6B1-1F75-427DBC4D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4" y="51515894"/>
          <a:ext cx="1485901" cy="139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2714625</xdr:colOff>
      <xdr:row>285</xdr:row>
      <xdr:rowOff>95250</xdr:rowOff>
    </xdr:from>
    <xdr:to>
      <xdr:col>2</xdr:col>
      <xdr:colOff>2305414</xdr:colOff>
      <xdr:row>292</xdr:row>
      <xdr:rowOff>95427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A6463F34-81CC-65B2-AA1F-DFD6A975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476625" y="51596925"/>
          <a:ext cx="2610214" cy="1267002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971550</xdr:colOff>
      <xdr:row>296</xdr:row>
      <xdr:rowOff>161925</xdr:rowOff>
    </xdr:from>
    <xdr:to>
      <xdr:col>1</xdr:col>
      <xdr:colOff>2414143</xdr:colOff>
      <xdr:row>304</xdr:row>
      <xdr:rowOff>104775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DACEB0E5-0A76-5C96-2463-FD0D7E34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53654325"/>
          <a:ext cx="1442593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2819400</xdr:colOff>
      <xdr:row>296</xdr:row>
      <xdr:rowOff>44062</xdr:rowOff>
    </xdr:from>
    <xdr:to>
      <xdr:col>2</xdr:col>
      <xdr:colOff>2266951</xdr:colOff>
      <xdr:row>304</xdr:row>
      <xdr:rowOff>140630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54200378-2C82-FE7B-AF35-35726C4D4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581400" y="53536462"/>
          <a:ext cx="2466976" cy="1544368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355</xdr:row>
      <xdr:rowOff>123213</xdr:rowOff>
    </xdr:from>
    <xdr:to>
      <xdr:col>1</xdr:col>
      <xdr:colOff>2381251</xdr:colOff>
      <xdr:row>363</xdr:row>
      <xdr:rowOff>51865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3B6E19CA-DF7B-083A-1F67-031A9915E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55968288"/>
          <a:ext cx="1381126" cy="137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942976</xdr:colOff>
      <xdr:row>367</xdr:row>
      <xdr:rowOff>57151</xdr:rowOff>
    </xdr:from>
    <xdr:to>
      <xdr:col>1</xdr:col>
      <xdr:colOff>2428875</xdr:colOff>
      <xdr:row>375</xdr:row>
      <xdr:rowOff>90222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A65FB0F-4CDD-4BCE-245E-F952F1A9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6" y="58073926"/>
          <a:ext cx="1485899" cy="1480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2952750</xdr:colOff>
      <xdr:row>367</xdr:row>
      <xdr:rowOff>104776</xdr:rowOff>
    </xdr:from>
    <xdr:to>
      <xdr:col>2</xdr:col>
      <xdr:colOff>1447800</xdr:colOff>
      <xdr:row>375</xdr:row>
      <xdr:rowOff>159383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C4D9915B-25C6-EB09-919C-3ECA078D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58121551"/>
          <a:ext cx="1514475" cy="1502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809625</xdr:colOff>
      <xdr:row>379</xdr:row>
      <xdr:rowOff>4452</xdr:rowOff>
    </xdr:from>
    <xdr:to>
      <xdr:col>1</xdr:col>
      <xdr:colOff>2124075</xdr:colOff>
      <xdr:row>385</xdr:row>
      <xdr:rowOff>145561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73C5B805-858F-4058-C1F6-4E13FBBA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60192927"/>
          <a:ext cx="1314450" cy="1226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2771775</xdr:colOff>
      <xdr:row>379</xdr:row>
      <xdr:rowOff>19051</xdr:rowOff>
    </xdr:from>
    <xdr:to>
      <xdr:col>2</xdr:col>
      <xdr:colOff>971550</xdr:colOff>
      <xdr:row>385</xdr:row>
      <xdr:rowOff>152401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52A57D11-C78F-0A12-F172-E31310138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60207526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666751</xdr:colOff>
      <xdr:row>388</xdr:row>
      <xdr:rowOff>57151</xdr:rowOff>
    </xdr:from>
    <xdr:to>
      <xdr:col>1</xdr:col>
      <xdr:colOff>2381251</xdr:colOff>
      <xdr:row>397</xdr:row>
      <xdr:rowOff>137074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3DF6F17B-DBFB-5FCE-887F-D082E39C0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61874401"/>
          <a:ext cx="1714500" cy="1708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504826</xdr:colOff>
      <xdr:row>404</xdr:row>
      <xdr:rowOff>152401</xdr:rowOff>
    </xdr:from>
    <xdr:to>
      <xdr:col>1</xdr:col>
      <xdr:colOff>1962150</xdr:colOff>
      <xdr:row>412</xdr:row>
      <xdr:rowOff>161925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6CD76179-A6C6-7102-5FD0-236C5A3E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6" y="64874776"/>
          <a:ext cx="1457324" cy="145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2105026</xdr:colOff>
      <xdr:row>404</xdr:row>
      <xdr:rowOff>104775</xdr:rowOff>
    </xdr:from>
    <xdr:to>
      <xdr:col>2</xdr:col>
      <xdr:colOff>180975</xdr:colOff>
      <xdr:row>412</xdr:row>
      <xdr:rowOff>90710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B081E3C9-8B3A-6F76-E164-D8A1A7B7B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6" y="64827150"/>
          <a:ext cx="1095374" cy="1433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495301</xdr:colOff>
      <xdr:row>404</xdr:row>
      <xdr:rowOff>85725</xdr:rowOff>
    </xdr:from>
    <xdr:to>
      <xdr:col>2</xdr:col>
      <xdr:colOff>1579589</xdr:colOff>
      <xdr:row>412</xdr:row>
      <xdr:rowOff>57150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51373BC1-F082-B132-89EE-FE98C677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6" y="64808100"/>
          <a:ext cx="1084288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1990727</xdr:colOff>
      <xdr:row>404</xdr:row>
      <xdr:rowOff>76200</xdr:rowOff>
    </xdr:from>
    <xdr:to>
      <xdr:col>2</xdr:col>
      <xdr:colOff>3075015</xdr:colOff>
      <xdr:row>412</xdr:row>
      <xdr:rowOff>47625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FC70AB43-38D9-678C-FBC0-6216E349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2" y="64798575"/>
          <a:ext cx="1084288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342900</xdr:colOff>
      <xdr:row>404</xdr:row>
      <xdr:rowOff>57150</xdr:rowOff>
    </xdr:from>
    <xdr:to>
      <xdr:col>5</xdr:col>
      <xdr:colOff>77419</xdr:colOff>
      <xdr:row>412</xdr:row>
      <xdr:rowOff>57150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C113DF70-B5B7-21C1-E95E-6FC5FB8E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64779525"/>
          <a:ext cx="1106119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723900</xdr:colOff>
      <xdr:row>415</xdr:row>
      <xdr:rowOff>76200</xdr:rowOff>
    </xdr:from>
    <xdr:to>
      <xdr:col>1</xdr:col>
      <xdr:colOff>1857375</xdr:colOff>
      <xdr:row>422</xdr:row>
      <xdr:rowOff>173852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EB3CBA1A-A98F-2262-52CF-4F660CBD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66789300"/>
          <a:ext cx="1133475" cy="1364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723900</xdr:colOff>
      <xdr:row>425</xdr:row>
      <xdr:rowOff>161925</xdr:rowOff>
    </xdr:from>
    <xdr:to>
      <xdr:col>1</xdr:col>
      <xdr:colOff>1776098</xdr:colOff>
      <xdr:row>432</xdr:row>
      <xdr:rowOff>161925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EE2FEBEF-3E3A-13E9-658E-8B609439A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68684775"/>
          <a:ext cx="1052198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657226</xdr:colOff>
      <xdr:row>436</xdr:row>
      <xdr:rowOff>161925</xdr:rowOff>
    </xdr:from>
    <xdr:to>
      <xdr:col>1</xdr:col>
      <xdr:colOff>1819276</xdr:colOff>
      <xdr:row>444</xdr:row>
      <xdr:rowOff>113210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4CB4C1E9-CD3B-1943-EFF8-F3E9D1EA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6" y="70675500"/>
          <a:ext cx="1162050" cy="13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2362201</xdr:colOff>
      <xdr:row>437</xdr:row>
      <xdr:rowOff>47626</xdr:rowOff>
    </xdr:from>
    <xdr:to>
      <xdr:col>2</xdr:col>
      <xdr:colOff>773400</xdr:colOff>
      <xdr:row>445</xdr:row>
      <xdr:rowOff>19050</xdr:rowOff>
    </xdr:to>
    <xdr:pic>
      <xdr:nvPicPr>
        <xdr:cNvPr id="94" name="Imagem 93">
          <a:extLst>
            <a:ext uri="{FF2B5EF4-FFF2-40B4-BE49-F238E27FC236}">
              <a16:creationId xmlns:a16="http://schemas.microsoft.com/office/drawing/2014/main" id="{C7C04B84-9F7A-FB03-54BC-83992AE3F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1" y="70742176"/>
          <a:ext cx="1430624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790575</xdr:colOff>
      <xdr:row>310</xdr:row>
      <xdr:rowOff>51044</xdr:rowOff>
    </xdr:from>
    <xdr:to>
      <xdr:col>1</xdr:col>
      <xdr:colOff>2305049</xdr:colOff>
      <xdr:row>318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1EEDD48-173F-57B5-C1DB-43FE9175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56077094"/>
          <a:ext cx="1514474" cy="151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2314575</xdr:colOff>
      <xdr:row>310</xdr:row>
      <xdr:rowOff>38100</xdr:rowOff>
    </xdr:from>
    <xdr:to>
      <xdr:col>2</xdr:col>
      <xdr:colOff>828675</xdr:colOff>
      <xdr:row>318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415DCE-F178-5C4C-0E3B-BAACF25B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56064150"/>
          <a:ext cx="153352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310</xdr:row>
      <xdr:rowOff>85725</xdr:rowOff>
    </xdr:from>
    <xdr:to>
      <xdr:col>2</xdr:col>
      <xdr:colOff>2314575</xdr:colOff>
      <xdr:row>318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2B9FAEA-1D77-8523-A3CF-92813FF6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6111775"/>
          <a:ext cx="15144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2276474</xdr:colOff>
      <xdr:row>310</xdr:row>
      <xdr:rowOff>66673</xdr:rowOff>
    </xdr:from>
    <xdr:to>
      <xdr:col>4</xdr:col>
      <xdr:colOff>28575</xdr:colOff>
      <xdr:row>318</xdr:row>
      <xdr:rowOff>142874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2B7307-299C-40DC-E357-FFB6C5B6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56092723"/>
          <a:ext cx="1524001" cy="1524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1038225</xdr:colOff>
      <xdr:row>323</xdr:row>
      <xdr:rowOff>60395</xdr:rowOff>
    </xdr:from>
    <xdr:to>
      <xdr:col>1</xdr:col>
      <xdr:colOff>2390582</xdr:colOff>
      <xdr:row>330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99BBA92-4921-94EC-36C9-16A67812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58439120"/>
          <a:ext cx="1352357" cy="1349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2790826</xdr:colOff>
      <xdr:row>323</xdr:row>
      <xdr:rowOff>52063</xdr:rowOff>
    </xdr:from>
    <xdr:to>
      <xdr:col>2</xdr:col>
      <xdr:colOff>1170057</xdr:colOff>
      <xdr:row>330</xdr:row>
      <xdr:rowOff>161926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43280D3-192D-F15B-DF87-E3F677C3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6" y="58430788"/>
          <a:ext cx="1398656" cy="137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1466851</xdr:colOff>
      <xdr:row>323</xdr:row>
      <xdr:rowOff>23487</xdr:rowOff>
    </xdr:from>
    <xdr:to>
      <xdr:col>2</xdr:col>
      <xdr:colOff>2895601</xdr:colOff>
      <xdr:row>330</xdr:row>
      <xdr:rowOff>162971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CBA521E-01E1-84A2-F7CB-E2945441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6" y="58402212"/>
          <a:ext cx="1428750" cy="140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914401</xdr:colOff>
      <xdr:row>334</xdr:row>
      <xdr:rowOff>51044</xdr:rowOff>
    </xdr:from>
    <xdr:to>
      <xdr:col>1</xdr:col>
      <xdr:colOff>2428875</xdr:colOff>
      <xdr:row>340</xdr:row>
      <xdr:rowOff>123825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21E38968-95F6-C541-DA65-9432D7E0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1" y="60649094"/>
          <a:ext cx="1514474" cy="151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2781301</xdr:colOff>
      <xdr:row>334</xdr:row>
      <xdr:rowOff>19051</xdr:rowOff>
    </xdr:from>
    <xdr:to>
      <xdr:col>2</xdr:col>
      <xdr:colOff>1333500</xdr:colOff>
      <xdr:row>340</xdr:row>
      <xdr:rowOff>152400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BF711E4-BBD0-A3F1-C7B0-7B72641B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1" y="60617101"/>
          <a:ext cx="1571624" cy="1571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1009652</xdr:colOff>
      <xdr:row>344</xdr:row>
      <xdr:rowOff>60267</xdr:rowOff>
    </xdr:from>
    <xdr:to>
      <xdr:col>1</xdr:col>
      <xdr:colOff>2390776</xdr:colOff>
      <xdr:row>349</xdr:row>
      <xdr:rowOff>152399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75770D24-9DD7-5CEE-5808-7CE5772E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2" y="63125292"/>
          <a:ext cx="1381124" cy="1378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2828926</xdr:colOff>
      <xdr:row>344</xdr:row>
      <xdr:rowOff>47626</xdr:rowOff>
    </xdr:from>
    <xdr:to>
      <xdr:col>2</xdr:col>
      <xdr:colOff>1190625</xdr:colOff>
      <xdr:row>349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C0CD520-C30A-D15E-A971-A178AACB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6" y="63112651"/>
          <a:ext cx="1381124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2571751</xdr:colOff>
      <xdr:row>355</xdr:row>
      <xdr:rowOff>85725</xdr:rowOff>
    </xdr:from>
    <xdr:to>
      <xdr:col>2</xdr:col>
      <xdr:colOff>1038226</xdr:colOff>
      <xdr:row>363</xdr:row>
      <xdr:rowOff>123825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8CC154CA-D20C-035B-EA4E-DEF92636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1" y="65341500"/>
          <a:ext cx="14859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1133475</xdr:colOff>
      <xdr:row>355</xdr:row>
      <xdr:rowOff>123826</xdr:rowOff>
    </xdr:from>
    <xdr:to>
      <xdr:col>2</xdr:col>
      <xdr:colOff>2562224</xdr:colOff>
      <xdr:row>363</xdr:row>
      <xdr:rowOff>104775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8DC4E5F3-21B0-8769-644D-1A6CBD2DF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65379601"/>
          <a:ext cx="1428749" cy="142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2657475</xdr:colOff>
      <xdr:row>355</xdr:row>
      <xdr:rowOff>85726</xdr:rowOff>
    </xdr:from>
    <xdr:to>
      <xdr:col>4</xdr:col>
      <xdr:colOff>333374</xdr:colOff>
      <xdr:row>363</xdr:row>
      <xdr:rowOff>85725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EB6555A-B0C0-C97B-33BC-C68A395B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65341501"/>
          <a:ext cx="1447799" cy="144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1085851</xdr:colOff>
      <xdr:row>198</xdr:row>
      <xdr:rowOff>75919</xdr:rowOff>
    </xdr:from>
    <xdr:to>
      <xdr:col>1</xdr:col>
      <xdr:colOff>2495550</xdr:colOff>
      <xdr:row>205</xdr:row>
      <xdr:rowOff>123823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24A24FC1-C442-F004-4FF9-31EA72653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1" y="35832769"/>
          <a:ext cx="1409699" cy="1314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7739-ABF2-4823-A721-BE5D39A83688}">
  <dimension ref="A1:L436"/>
  <sheetViews>
    <sheetView showGridLines="0" tabSelected="1" topLeftCell="A181" zoomScaleNormal="100" workbookViewId="0">
      <selection activeCell="B202" sqref="B202"/>
    </sheetView>
  </sheetViews>
  <sheetFormatPr defaultRowHeight="14.25" x14ac:dyDescent="0.2"/>
  <cols>
    <col min="1" max="1" width="10" customWidth="1"/>
    <col min="2" max="2" width="39.625" customWidth="1"/>
    <col min="3" max="3" width="40.5" bestFit="1" customWidth="1"/>
    <col min="4" max="9" width="9" customWidth="1"/>
    <col min="10" max="10" width="9.25" bestFit="1" customWidth="1"/>
    <col min="11" max="11" width="9" style="8"/>
    <col min="12" max="12" width="11.375" bestFit="1" customWidth="1"/>
  </cols>
  <sheetData>
    <row r="1" spans="1:12" x14ac:dyDescent="0.2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2" x14ac:dyDescent="0.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2" x14ac:dyDescent="0.2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2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2" x14ac:dyDescent="0.2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2" x14ac:dyDescent="0.2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2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2" x14ac:dyDescent="0.2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2" ht="15" thickBo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2" ht="15" thickBot="1" x14ac:dyDescent="0.25">
      <c r="A11" s="10"/>
      <c r="B11" s="10"/>
      <c r="C11" s="10"/>
      <c r="D11" s="13" t="s">
        <v>16</v>
      </c>
      <c r="E11" s="12">
        <v>2.2000000000000002</v>
      </c>
      <c r="F11" s="10"/>
      <c r="G11" s="10"/>
      <c r="H11" s="10"/>
      <c r="I11" s="10"/>
      <c r="J11" s="10"/>
    </row>
    <row r="14" spans="1:12" s="1" customFormat="1" ht="12.75" x14ac:dyDescent="0.2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17</v>
      </c>
      <c r="J14" s="2" t="s">
        <v>8</v>
      </c>
      <c r="K14" s="9"/>
      <c r="L14" s="2" t="s">
        <v>9</v>
      </c>
    </row>
    <row r="15" spans="1:12" s="1" customFormat="1" ht="12.75" x14ac:dyDescent="0.2">
      <c r="A15" s="7">
        <v>4423074</v>
      </c>
      <c r="B15" s="4" t="s">
        <v>18</v>
      </c>
      <c r="C15" s="7" t="s">
        <v>12</v>
      </c>
      <c r="D15" s="3"/>
      <c r="E15" s="3"/>
      <c r="F15" s="3"/>
      <c r="G15" s="3"/>
      <c r="H15" s="3">
        <f>SUM(D15:G15)</f>
        <v>0</v>
      </c>
      <c r="I15" s="11">
        <f>J15/$E$11</f>
        <v>31.813636363636359</v>
      </c>
      <c r="J15" s="5">
        <v>69.989999999999995</v>
      </c>
      <c r="K15" s="9"/>
      <c r="L15" s="6">
        <f>I15*H15</f>
        <v>0</v>
      </c>
    </row>
    <row r="16" spans="1:12" s="1" customFormat="1" ht="12.75" x14ac:dyDescent="0.2">
      <c r="A16" s="7">
        <v>4423074</v>
      </c>
      <c r="B16" s="4" t="s">
        <v>18</v>
      </c>
      <c r="C16" s="7" t="s">
        <v>13</v>
      </c>
      <c r="D16" s="7"/>
      <c r="E16" s="7"/>
      <c r="F16" s="7"/>
      <c r="G16" s="7"/>
      <c r="H16" s="7">
        <f t="shared" ref="H16:H19" si="0">SUM(D16:G16)</f>
        <v>0</v>
      </c>
      <c r="I16" s="11">
        <f t="shared" ref="I16:I19" si="1">J16/$E$11</f>
        <v>31.813636363636359</v>
      </c>
      <c r="J16" s="5">
        <v>69.989999999999995</v>
      </c>
      <c r="K16" s="9"/>
      <c r="L16" s="6">
        <f t="shared" ref="L16:L19" si="2">I16*H16</f>
        <v>0</v>
      </c>
    </row>
    <row r="17" spans="1:12" s="1" customFormat="1" ht="12.75" x14ac:dyDescent="0.2">
      <c r="A17" s="7">
        <v>4423074</v>
      </c>
      <c r="B17" s="4" t="s">
        <v>18</v>
      </c>
      <c r="C17" s="7" t="s">
        <v>19</v>
      </c>
      <c r="D17" s="7"/>
      <c r="E17" s="7"/>
      <c r="F17" s="7"/>
      <c r="G17" s="7"/>
      <c r="H17" s="7">
        <f t="shared" si="0"/>
        <v>0</v>
      </c>
      <c r="I17" s="11">
        <f t="shared" si="1"/>
        <v>31.813636363636359</v>
      </c>
      <c r="J17" s="5">
        <v>69.989999999999995</v>
      </c>
      <c r="K17" s="9"/>
      <c r="L17" s="6">
        <f t="shared" si="2"/>
        <v>0</v>
      </c>
    </row>
    <row r="18" spans="1:12" s="1" customFormat="1" ht="12.75" x14ac:dyDescent="0.2">
      <c r="A18" s="7">
        <v>4423074</v>
      </c>
      <c r="B18" s="4" t="s">
        <v>18</v>
      </c>
      <c r="C18" s="7" t="s">
        <v>20</v>
      </c>
      <c r="D18" s="7"/>
      <c r="E18" s="7"/>
      <c r="F18" s="7"/>
      <c r="G18" s="7"/>
      <c r="H18" s="7">
        <f t="shared" si="0"/>
        <v>0</v>
      </c>
      <c r="I18" s="11">
        <f t="shared" si="1"/>
        <v>31.813636363636359</v>
      </c>
      <c r="J18" s="5">
        <v>69.989999999999995</v>
      </c>
      <c r="K18" s="9"/>
      <c r="L18" s="6">
        <f t="shared" si="2"/>
        <v>0</v>
      </c>
    </row>
    <row r="19" spans="1:12" s="1" customFormat="1" ht="12.75" x14ac:dyDescent="0.2">
      <c r="A19" s="7">
        <v>4423074</v>
      </c>
      <c r="B19" s="4" t="s">
        <v>18</v>
      </c>
      <c r="C19" s="7" t="s">
        <v>21</v>
      </c>
      <c r="D19" s="7"/>
      <c r="E19" s="7"/>
      <c r="F19" s="7"/>
      <c r="G19" s="7"/>
      <c r="H19" s="7">
        <f t="shared" si="0"/>
        <v>0</v>
      </c>
      <c r="I19" s="11">
        <f t="shared" si="1"/>
        <v>31.813636363636359</v>
      </c>
      <c r="J19" s="5">
        <v>69.989999999999995</v>
      </c>
      <c r="K19" s="9"/>
      <c r="L19" s="6">
        <f t="shared" si="2"/>
        <v>0</v>
      </c>
    </row>
    <row r="28" spans="1:12" x14ac:dyDescent="0.2">
      <c r="A28" s="2" t="s">
        <v>0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17</v>
      </c>
      <c r="J28" s="2" t="s">
        <v>8</v>
      </c>
      <c r="L28" s="2" t="s">
        <v>9</v>
      </c>
    </row>
    <row r="29" spans="1:12" x14ac:dyDescent="0.2">
      <c r="A29" s="7">
        <v>4424001</v>
      </c>
      <c r="B29" s="4" t="s">
        <v>22</v>
      </c>
      <c r="C29" s="7" t="s">
        <v>12</v>
      </c>
      <c r="D29" s="7"/>
      <c r="E29" s="7"/>
      <c r="F29" s="7"/>
      <c r="G29" s="7"/>
      <c r="H29" s="7">
        <f>SUM(D29:G29)</f>
        <v>0</v>
      </c>
      <c r="I29" s="11">
        <f>J29/$E$11</f>
        <v>27.268181818181816</v>
      </c>
      <c r="J29" s="5">
        <v>59.99</v>
      </c>
      <c r="L29" s="6">
        <f>I29*H29</f>
        <v>0</v>
      </c>
    </row>
    <row r="30" spans="1:12" x14ac:dyDescent="0.2">
      <c r="A30" s="7">
        <v>4424001</v>
      </c>
      <c r="B30" s="4" t="s">
        <v>22</v>
      </c>
      <c r="C30" s="7" t="s">
        <v>13</v>
      </c>
      <c r="D30" s="7"/>
      <c r="E30" s="7"/>
      <c r="F30" s="7"/>
      <c r="G30" s="7"/>
      <c r="H30" s="7">
        <f t="shared" ref="H30:H32" si="3">SUM(D30:G30)</f>
        <v>0</v>
      </c>
      <c r="I30" s="11">
        <f t="shared" ref="I30:I32" si="4">J30/$E$11</f>
        <v>27.268181818181816</v>
      </c>
      <c r="J30" s="5">
        <v>59.99</v>
      </c>
      <c r="L30" s="6">
        <f t="shared" ref="L30:L32" si="5">I30*H30</f>
        <v>0</v>
      </c>
    </row>
    <row r="31" spans="1:12" x14ac:dyDescent="0.2">
      <c r="A31" s="7">
        <v>4424001</v>
      </c>
      <c r="B31" s="4" t="s">
        <v>22</v>
      </c>
      <c r="C31" s="7" t="s">
        <v>19</v>
      </c>
      <c r="D31" s="7"/>
      <c r="E31" s="7"/>
      <c r="F31" s="7"/>
      <c r="G31" s="7"/>
      <c r="H31" s="7">
        <f t="shared" si="3"/>
        <v>0</v>
      </c>
      <c r="I31" s="11">
        <f t="shared" si="4"/>
        <v>27.268181818181816</v>
      </c>
      <c r="J31" s="5">
        <v>59.99</v>
      </c>
      <c r="L31" s="6">
        <f t="shared" si="5"/>
        <v>0</v>
      </c>
    </row>
    <row r="32" spans="1:12" x14ac:dyDescent="0.2">
      <c r="A32" s="7">
        <v>4424001</v>
      </c>
      <c r="B32" s="4" t="s">
        <v>22</v>
      </c>
      <c r="C32" s="7" t="s">
        <v>21</v>
      </c>
      <c r="D32" s="7"/>
      <c r="E32" s="7"/>
      <c r="F32" s="7"/>
      <c r="G32" s="7"/>
      <c r="H32" s="7">
        <f t="shared" si="3"/>
        <v>0</v>
      </c>
      <c r="I32" s="11">
        <f t="shared" si="4"/>
        <v>27.268181818181816</v>
      </c>
      <c r="J32" s="5">
        <v>59.99</v>
      </c>
      <c r="L32" s="6">
        <f t="shared" si="5"/>
        <v>0</v>
      </c>
    </row>
    <row r="42" spans="1:12" x14ac:dyDescent="0.2">
      <c r="A42" s="2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  <c r="H42" s="2" t="s">
        <v>7</v>
      </c>
      <c r="I42" s="2" t="s">
        <v>17</v>
      </c>
      <c r="J42" s="2" t="s">
        <v>8</v>
      </c>
      <c r="L42" s="2" t="s">
        <v>9</v>
      </c>
    </row>
    <row r="43" spans="1:12" x14ac:dyDescent="0.2">
      <c r="A43" s="7">
        <v>4423015</v>
      </c>
      <c r="B43" s="4" t="s">
        <v>10</v>
      </c>
      <c r="C43" s="7" t="s">
        <v>23</v>
      </c>
      <c r="D43" s="7"/>
      <c r="E43" s="7"/>
      <c r="F43" s="7"/>
      <c r="G43" s="7"/>
      <c r="H43" s="7">
        <f>SUM(D43:G43)</f>
        <v>0</v>
      </c>
      <c r="I43" s="11">
        <f>J43/$E$11</f>
        <v>36.359090909090902</v>
      </c>
      <c r="J43" s="5">
        <v>79.989999999999995</v>
      </c>
      <c r="L43" s="6">
        <f>I43*H43</f>
        <v>0</v>
      </c>
    </row>
    <row r="44" spans="1:12" x14ac:dyDescent="0.2">
      <c r="A44" s="7">
        <v>4423015</v>
      </c>
      <c r="B44" s="4" t="s">
        <v>10</v>
      </c>
      <c r="C44" s="7" t="s">
        <v>26</v>
      </c>
      <c r="D44" s="7"/>
      <c r="E44" s="7"/>
      <c r="F44" s="7"/>
      <c r="G44" s="7"/>
      <c r="H44" s="7">
        <f t="shared" ref="H44:H46" si="6">SUM(D44:G44)</f>
        <v>0</v>
      </c>
      <c r="I44" s="11">
        <f t="shared" ref="I44:I46" si="7">J44/$E$11</f>
        <v>36.359090909090902</v>
      </c>
      <c r="J44" s="5">
        <v>79.989999999999995</v>
      </c>
      <c r="L44" s="6">
        <f t="shared" ref="L44:L46" si="8">I44*H44</f>
        <v>0</v>
      </c>
    </row>
    <row r="45" spans="1:12" x14ac:dyDescent="0.2">
      <c r="A45" s="7">
        <v>4423015</v>
      </c>
      <c r="B45" s="4" t="s">
        <v>10</v>
      </c>
      <c r="C45" s="7" t="s">
        <v>24</v>
      </c>
      <c r="D45" s="7"/>
      <c r="E45" s="7"/>
      <c r="F45" s="7"/>
      <c r="G45" s="7"/>
      <c r="H45" s="7">
        <f t="shared" si="6"/>
        <v>0</v>
      </c>
      <c r="I45" s="11">
        <f t="shared" si="7"/>
        <v>36.359090909090902</v>
      </c>
      <c r="J45" s="5">
        <v>79.989999999999995</v>
      </c>
      <c r="L45" s="6">
        <f t="shared" si="8"/>
        <v>0</v>
      </c>
    </row>
    <row r="46" spans="1:12" x14ac:dyDescent="0.2">
      <c r="A46" s="7">
        <v>4423015</v>
      </c>
      <c r="B46" s="4" t="s">
        <v>10</v>
      </c>
      <c r="C46" s="7" t="s">
        <v>25</v>
      </c>
      <c r="D46" s="7"/>
      <c r="E46" s="7"/>
      <c r="F46" s="7"/>
      <c r="G46" s="7"/>
      <c r="H46" s="7">
        <f t="shared" si="6"/>
        <v>0</v>
      </c>
      <c r="I46" s="11">
        <f t="shared" si="7"/>
        <v>36.359090909090902</v>
      </c>
      <c r="J46" s="5">
        <v>79.989999999999995</v>
      </c>
      <c r="L46" s="6">
        <f t="shared" si="8"/>
        <v>0</v>
      </c>
    </row>
    <row r="55" spans="1:12" x14ac:dyDescent="0.2">
      <c r="A55" s="2" t="s">
        <v>0</v>
      </c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17</v>
      </c>
      <c r="J55" s="2" t="s">
        <v>8</v>
      </c>
      <c r="L55" s="2" t="s">
        <v>9</v>
      </c>
    </row>
    <row r="56" spans="1:12" x14ac:dyDescent="0.2">
      <c r="A56" s="7">
        <v>4423077</v>
      </c>
      <c r="B56" s="4" t="s">
        <v>14</v>
      </c>
      <c r="C56" s="7" t="s">
        <v>24</v>
      </c>
      <c r="D56" s="7"/>
      <c r="E56" s="7"/>
      <c r="F56" s="7"/>
      <c r="G56" s="7"/>
      <c r="H56" s="7">
        <f>SUM(D56:G56)</f>
        <v>0</v>
      </c>
      <c r="I56" s="11">
        <f>J56/$E$11</f>
        <v>45.449999999999996</v>
      </c>
      <c r="J56" s="5">
        <v>99.99</v>
      </c>
      <c r="L56" s="6">
        <f>I56*H56</f>
        <v>0</v>
      </c>
    </row>
    <row r="57" spans="1:12" x14ac:dyDescent="0.2">
      <c r="A57" s="7">
        <v>4423077</v>
      </c>
      <c r="B57" s="4" t="s">
        <v>14</v>
      </c>
      <c r="C57" s="7" t="s">
        <v>26</v>
      </c>
      <c r="D57" s="7"/>
      <c r="E57" s="7"/>
      <c r="F57" s="7"/>
      <c r="G57" s="7"/>
      <c r="H57" s="7">
        <f t="shared" ref="H57:H59" si="9">SUM(D57:G57)</f>
        <v>0</v>
      </c>
      <c r="I57" s="11">
        <f t="shared" ref="I57:I59" si="10">J57/$E$11</f>
        <v>45.449999999999996</v>
      </c>
      <c r="J57" s="5">
        <v>99.99</v>
      </c>
      <c r="L57" s="6">
        <f t="shared" ref="L57:L59" si="11">I57*H57</f>
        <v>0</v>
      </c>
    </row>
    <row r="58" spans="1:12" x14ac:dyDescent="0.2">
      <c r="A58" s="7">
        <v>4423077</v>
      </c>
      <c r="B58" s="4" t="s">
        <v>14</v>
      </c>
      <c r="C58" s="7" t="s">
        <v>25</v>
      </c>
      <c r="D58" s="7"/>
      <c r="E58" s="7"/>
      <c r="F58" s="7"/>
      <c r="G58" s="7"/>
      <c r="H58" s="7">
        <f t="shared" si="9"/>
        <v>0</v>
      </c>
      <c r="I58" s="11">
        <f t="shared" si="10"/>
        <v>45.449999999999996</v>
      </c>
      <c r="J58" s="5">
        <v>99.99</v>
      </c>
      <c r="L58" s="6">
        <f t="shared" si="11"/>
        <v>0</v>
      </c>
    </row>
    <row r="59" spans="1:12" x14ac:dyDescent="0.2">
      <c r="A59" s="7">
        <v>4423077</v>
      </c>
      <c r="B59" s="4" t="s">
        <v>14</v>
      </c>
      <c r="C59" s="7" t="s">
        <v>27</v>
      </c>
      <c r="D59" s="7"/>
      <c r="E59" s="7"/>
      <c r="F59" s="7"/>
      <c r="G59" s="7"/>
      <c r="H59" s="7">
        <f t="shared" si="9"/>
        <v>0</v>
      </c>
      <c r="I59" s="11">
        <f t="shared" si="10"/>
        <v>45.449999999999996</v>
      </c>
      <c r="J59" s="5">
        <v>99.99</v>
      </c>
      <c r="L59" s="6">
        <f t="shared" si="11"/>
        <v>0</v>
      </c>
    </row>
    <row r="69" spans="1:12" x14ac:dyDescent="0.2">
      <c r="A69" s="2" t="s">
        <v>0</v>
      </c>
      <c r="B69" s="2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2" t="s">
        <v>7</v>
      </c>
      <c r="I69" s="2" t="s">
        <v>17</v>
      </c>
      <c r="J69" s="2" t="s">
        <v>8</v>
      </c>
      <c r="L69" s="2" t="s">
        <v>9</v>
      </c>
    </row>
    <row r="70" spans="1:12" x14ac:dyDescent="0.2">
      <c r="A70" s="7">
        <v>4423075</v>
      </c>
      <c r="B70" s="4" t="s">
        <v>92</v>
      </c>
      <c r="C70" s="7" t="s">
        <v>24</v>
      </c>
      <c r="D70" s="7"/>
      <c r="E70" s="7"/>
      <c r="F70" s="7"/>
      <c r="G70" s="7"/>
      <c r="H70" s="7">
        <f>SUM(D70:G70)</f>
        <v>0</v>
      </c>
      <c r="I70" s="11">
        <f>J70/$E$11</f>
        <v>36.359090909090902</v>
      </c>
      <c r="J70" s="5">
        <v>79.989999999999995</v>
      </c>
      <c r="L70" s="6">
        <f>I70*H70</f>
        <v>0</v>
      </c>
    </row>
    <row r="71" spans="1:12" x14ac:dyDescent="0.2">
      <c r="A71" s="7">
        <v>4423075</v>
      </c>
      <c r="B71" s="4" t="s">
        <v>92</v>
      </c>
      <c r="C71" s="7" t="s">
        <v>26</v>
      </c>
      <c r="D71" s="7"/>
      <c r="E71" s="7"/>
      <c r="F71" s="7"/>
      <c r="G71" s="7"/>
      <c r="H71" s="7">
        <f t="shared" ref="H71:H72" si="12">SUM(D71:G71)</f>
        <v>0</v>
      </c>
      <c r="I71" s="11">
        <f t="shared" ref="I71:I72" si="13">J71/$E$11</f>
        <v>36.359090909090902</v>
      </c>
      <c r="J71" s="5">
        <v>79.989999999999995</v>
      </c>
      <c r="L71" s="6">
        <f t="shared" ref="L71:L72" si="14">I71*H71</f>
        <v>0</v>
      </c>
    </row>
    <row r="72" spans="1:12" x14ac:dyDescent="0.2">
      <c r="A72" s="7">
        <v>4423075</v>
      </c>
      <c r="B72" s="4" t="s">
        <v>92</v>
      </c>
      <c r="C72" s="7" t="s">
        <v>27</v>
      </c>
      <c r="D72" s="7"/>
      <c r="E72" s="7"/>
      <c r="F72" s="7"/>
      <c r="G72" s="7"/>
      <c r="H72" s="7">
        <f t="shared" si="12"/>
        <v>0</v>
      </c>
      <c r="I72" s="11">
        <f t="shared" si="13"/>
        <v>36.359090909090902</v>
      </c>
      <c r="J72" s="5">
        <v>79.989999999999995</v>
      </c>
      <c r="L72" s="6">
        <f t="shared" si="14"/>
        <v>0</v>
      </c>
    </row>
    <row r="81" spans="1:12" x14ac:dyDescent="0.2">
      <c r="A81" s="2" t="s">
        <v>0</v>
      </c>
      <c r="B81" s="2" t="s">
        <v>1</v>
      </c>
      <c r="C81" s="2" t="s">
        <v>2</v>
      </c>
      <c r="D81" s="2" t="s">
        <v>3</v>
      </c>
      <c r="E81" s="2" t="s">
        <v>4</v>
      </c>
      <c r="F81" s="2" t="s">
        <v>5</v>
      </c>
      <c r="G81" s="2" t="s">
        <v>6</v>
      </c>
      <c r="H81" s="2" t="s">
        <v>7</v>
      </c>
      <c r="I81" s="2" t="s">
        <v>17</v>
      </c>
      <c r="J81" s="2" t="s">
        <v>8</v>
      </c>
      <c r="L81" s="2" t="s">
        <v>9</v>
      </c>
    </row>
    <row r="82" spans="1:12" x14ac:dyDescent="0.2">
      <c r="A82" s="7">
        <v>4423076</v>
      </c>
      <c r="B82" s="4" t="s">
        <v>93</v>
      </c>
      <c r="C82" s="7" t="s">
        <v>24</v>
      </c>
      <c r="D82" s="7"/>
      <c r="E82" s="7"/>
      <c r="F82" s="7"/>
      <c r="G82" s="7"/>
      <c r="H82" s="7">
        <f>SUM(D82:G82)</f>
        <v>0</v>
      </c>
      <c r="I82" s="11">
        <f>J82/$E$11</f>
        <v>40.904545454545449</v>
      </c>
      <c r="J82" s="5">
        <v>89.99</v>
      </c>
      <c r="L82" s="6">
        <f>I82*H82</f>
        <v>0</v>
      </c>
    </row>
    <row r="83" spans="1:12" x14ac:dyDescent="0.2">
      <c r="A83" s="7">
        <v>4423076</v>
      </c>
      <c r="B83" s="4" t="s">
        <v>93</v>
      </c>
      <c r="C83" s="7" t="s">
        <v>26</v>
      </c>
      <c r="D83" s="7"/>
      <c r="E83" s="7"/>
      <c r="F83" s="7"/>
      <c r="G83" s="7"/>
      <c r="H83" s="7">
        <f t="shared" ref="H83:H84" si="15">SUM(D83:G83)</f>
        <v>0</v>
      </c>
      <c r="I83" s="11">
        <f t="shared" ref="I83:I84" si="16">J83/$E$11</f>
        <v>40.904545454545449</v>
      </c>
      <c r="J83" s="5">
        <v>89.99</v>
      </c>
      <c r="L83" s="6">
        <f t="shared" ref="L83:L84" si="17">I83*H83</f>
        <v>0</v>
      </c>
    </row>
    <row r="84" spans="1:12" x14ac:dyDescent="0.2">
      <c r="A84" s="7">
        <v>4423076</v>
      </c>
      <c r="B84" s="4" t="s">
        <v>93</v>
      </c>
      <c r="C84" s="7" t="s">
        <v>28</v>
      </c>
      <c r="D84" s="7"/>
      <c r="E84" s="7"/>
      <c r="F84" s="7"/>
      <c r="G84" s="7"/>
      <c r="H84" s="7">
        <f t="shared" si="15"/>
        <v>0</v>
      </c>
      <c r="I84" s="11">
        <f t="shared" si="16"/>
        <v>40.904545454545449</v>
      </c>
      <c r="J84" s="5">
        <v>89.99</v>
      </c>
      <c r="L84" s="6">
        <f t="shared" si="17"/>
        <v>0</v>
      </c>
    </row>
    <row r="94" spans="1:12" x14ac:dyDescent="0.2">
      <c r="A94" s="2" t="s">
        <v>0</v>
      </c>
      <c r="B94" s="2" t="s">
        <v>1</v>
      </c>
      <c r="C94" s="2" t="s">
        <v>2</v>
      </c>
      <c r="D94" s="2" t="s">
        <v>3</v>
      </c>
      <c r="E94" s="2" t="s">
        <v>4</v>
      </c>
      <c r="F94" s="2" t="s">
        <v>5</v>
      </c>
      <c r="G94" s="2" t="s">
        <v>6</v>
      </c>
      <c r="H94" s="2" t="s">
        <v>7</v>
      </c>
      <c r="I94" s="2" t="s">
        <v>17</v>
      </c>
      <c r="J94" s="2" t="s">
        <v>8</v>
      </c>
      <c r="L94" s="2" t="s">
        <v>9</v>
      </c>
    </row>
    <row r="95" spans="1:12" x14ac:dyDescent="0.2">
      <c r="A95" s="7">
        <v>4423013</v>
      </c>
      <c r="B95" s="4" t="s">
        <v>29</v>
      </c>
      <c r="C95" s="7" t="s">
        <v>24</v>
      </c>
      <c r="D95" s="7"/>
      <c r="E95" s="7"/>
      <c r="F95" s="7"/>
      <c r="G95" s="7"/>
      <c r="H95" s="7">
        <f>SUM(D95:G95)</f>
        <v>0</v>
      </c>
      <c r="I95" s="11">
        <f>J95/$E$11</f>
        <v>40.904545454545449</v>
      </c>
      <c r="J95" s="5">
        <v>89.99</v>
      </c>
      <c r="L95" s="6">
        <f>I95*H95</f>
        <v>0</v>
      </c>
    </row>
    <row r="96" spans="1:12" x14ac:dyDescent="0.2">
      <c r="A96" s="7">
        <v>4423013</v>
      </c>
      <c r="B96" s="4" t="s">
        <v>29</v>
      </c>
      <c r="C96" s="7" t="s">
        <v>30</v>
      </c>
      <c r="D96" s="7"/>
      <c r="E96" s="7"/>
      <c r="F96" s="7"/>
      <c r="G96" s="7"/>
      <c r="H96" s="7">
        <f t="shared" ref="H96:H97" si="18">SUM(D96:G96)</f>
        <v>0</v>
      </c>
      <c r="I96" s="11">
        <f t="shared" ref="I96:I97" si="19">J96/$E$11</f>
        <v>40.904545454545449</v>
      </c>
      <c r="J96" s="5">
        <v>89.99</v>
      </c>
      <c r="L96" s="6">
        <f t="shared" ref="L96:L97" si="20">I96*H96</f>
        <v>0</v>
      </c>
    </row>
    <row r="97" spans="1:12" x14ac:dyDescent="0.2">
      <c r="A97" s="7">
        <v>4423013</v>
      </c>
      <c r="B97" s="4" t="s">
        <v>29</v>
      </c>
      <c r="C97" s="7" t="s">
        <v>31</v>
      </c>
      <c r="D97" s="7"/>
      <c r="E97" s="7"/>
      <c r="F97" s="7"/>
      <c r="G97" s="7"/>
      <c r="H97" s="7">
        <f t="shared" si="18"/>
        <v>0</v>
      </c>
      <c r="I97" s="11">
        <f t="shared" si="19"/>
        <v>40.904545454545449</v>
      </c>
      <c r="J97" s="5">
        <v>89.99</v>
      </c>
      <c r="L97" s="6">
        <f t="shared" si="20"/>
        <v>0</v>
      </c>
    </row>
    <row r="107" spans="1:12" x14ac:dyDescent="0.2">
      <c r="A107" s="2" t="s">
        <v>0</v>
      </c>
      <c r="B107" s="2" t="s">
        <v>1</v>
      </c>
      <c r="C107" s="2" t="s">
        <v>2</v>
      </c>
      <c r="D107" s="2" t="s">
        <v>3</v>
      </c>
      <c r="E107" s="2" t="s">
        <v>4</v>
      </c>
      <c r="F107" s="2" t="s">
        <v>5</v>
      </c>
      <c r="G107" s="2" t="s">
        <v>6</v>
      </c>
      <c r="H107" s="2" t="s">
        <v>7</v>
      </c>
      <c r="I107" s="2" t="s">
        <v>17</v>
      </c>
      <c r="J107" s="2" t="s">
        <v>8</v>
      </c>
      <c r="L107" s="2" t="s">
        <v>9</v>
      </c>
    </row>
    <row r="108" spans="1:12" x14ac:dyDescent="0.2">
      <c r="A108" s="7">
        <v>4424002</v>
      </c>
      <c r="B108" s="4" t="s">
        <v>32</v>
      </c>
      <c r="C108" s="7" t="s">
        <v>24</v>
      </c>
      <c r="D108" s="7"/>
      <c r="E108" s="7"/>
      <c r="F108" s="7"/>
      <c r="G108" s="7"/>
      <c r="H108" s="7">
        <f>SUM(D108:G108)</f>
        <v>0</v>
      </c>
      <c r="I108" s="11">
        <f>J108/$E$11</f>
        <v>54.540909090909082</v>
      </c>
      <c r="J108" s="5">
        <v>119.99</v>
      </c>
      <c r="L108" s="6">
        <f>I108*H108</f>
        <v>0</v>
      </c>
    </row>
    <row r="109" spans="1:12" x14ac:dyDescent="0.2">
      <c r="A109" s="7">
        <v>4424002</v>
      </c>
      <c r="B109" s="4" t="s">
        <v>32</v>
      </c>
      <c r="C109" s="7" t="s">
        <v>33</v>
      </c>
      <c r="D109" s="7"/>
      <c r="E109" s="7"/>
      <c r="F109" s="7"/>
      <c r="G109" s="7"/>
      <c r="H109" s="7">
        <f t="shared" ref="H109" si="21">SUM(D109:G109)</f>
        <v>0</v>
      </c>
      <c r="I109" s="11">
        <f t="shared" ref="I109" si="22">J109/$E$11</f>
        <v>54.540909090909082</v>
      </c>
      <c r="J109" s="5">
        <v>119.99</v>
      </c>
      <c r="L109" s="6">
        <f t="shared" ref="L109" si="23">I109*H109</f>
        <v>0</v>
      </c>
    </row>
    <row r="118" spans="1:12" x14ac:dyDescent="0.2">
      <c r="A118" s="2" t="s">
        <v>0</v>
      </c>
      <c r="B118" s="2" t="s">
        <v>1</v>
      </c>
      <c r="C118" s="2" t="s">
        <v>2</v>
      </c>
      <c r="D118" s="2" t="s">
        <v>3</v>
      </c>
      <c r="E118" s="2" t="s">
        <v>4</v>
      </c>
      <c r="F118" s="2" t="s">
        <v>5</v>
      </c>
      <c r="G118" s="2" t="s">
        <v>6</v>
      </c>
      <c r="H118" s="2" t="s">
        <v>7</v>
      </c>
      <c r="I118" s="2" t="s">
        <v>17</v>
      </c>
      <c r="J118" s="2" t="s">
        <v>8</v>
      </c>
      <c r="L118" s="2" t="s">
        <v>9</v>
      </c>
    </row>
    <row r="119" spans="1:12" x14ac:dyDescent="0.2">
      <c r="A119" s="7">
        <v>4423014</v>
      </c>
      <c r="B119" s="4" t="s">
        <v>11</v>
      </c>
      <c r="C119" s="7" t="s">
        <v>34</v>
      </c>
      <c r="D119" s="7"/>
      <c r="E119" s="7"/>
      <c r="F119" s="7"/>
      <c r="G119" s="7"/>
      <c r="H119" s="7">
        <f>SUM(D119:G119)</f>
        <v>0</v>
      </c>
      <c r="I119" s="11">
        <f>J119/$E$11</f>
        <v>90.904545454545456</v>
      </c>
      <c r="J119" s="5">
        <v>199.99</v>
      </c>
      <c r="L119" s="6">
        <f>I119*H119</f>
        <v>0</v>
      </c>
    </row>
    <row r="120" spans="1:12" x14ac:dyDescent="0.2">
      <c r="A120" s="7">
        <v>4423014</v>
      </c>
      <c r="B120" s="4" t="s">
        <v>11</v>
      </c>
      <c r="C120" s="7" t="s">
        <v>24</v>
      </c>
      <c r="D120" s="7"/>
      <c r="E120" s="7"/>
      <c r="F120" s="7"/>
      <c r="G120" s="7"/>
      <c r="H120" s="7">
        <f t="shared" ref="H120" si="24">SUM(D120:G120)</f>
        <v>0</v>
      </c>
      <c r="I120" s="11">
        <f t="shared" ref="I120" si="25">J120/$E$11</f>
        <v>90.904545454545456</v>
      </c>
      <c r="J120" s="5">
        <v>199.99</v>
      </c>
      <c r="L120" s="6">
        <f t="shared" ref="L120" si="26">I120*H120</f>
        <v>0</v>
      </c>
    </row>
    <row r="129" spans="1:12" x14ac:dyDescent="0.2">
      <c r="A129" s="2" t="s">
        <v>0</v>
      </c>
      <c r="B129" s="2" t="s">
        <v>1</v>
      </c>
      <c r="C129" s="2" t="s">
        <v>2</v>
      </c>
      <c r="D129" s="2" t="s">
        <v>3</v>
      </c>
      <c r="E129" s="2" t="s">
        <v>4</v>
      </c>
      <c r="F129" s="2" t="s">
        <v>5</v>
      </c>
      <c r="G129" s="2" t="s">
        <v>6</v>
      </c>
      <c r="H129" s="2" t="s">
        <v>7</v>
      </c>
      <c r="I129" s="2" t="s">
        <v>17</v>
      </c>
      <c r="J129" s="2" t="s">
        <v>8</v>
      </c>
      <c r="L129" s="2" t="s">
        <v>9</v>
      </c>
    </row>
    <row r="130" spans="1:12" x14ac:dyDescent="0.2">
      <c r="A130" s="7">
        <v>4424005</v>
      </c>
      <c r="B130" s="4" t="s">
        <v>94</v>
      </c>
      <c r="C130" s="7" t="s">
        <v>35</v>
      </c>
      <c r="D130" s="7"/>
      <c r="E130" s="7"/>
      <c r="F130" s="7"/>
      <c r="G130" s="7"/>
      <c r="H130" s="7">
        <f>SUM(D130:G130)</f>
        <v>0</v>
      </c>
      <c r="I130" s="11">
        <f>J130/$E$11</f>
        <v>31.813636363636359</v>
      </c>
      <c r="J130" s="5">
        <v>69.989999999999995</v>
      </c>
      <c r="L130" s="6">
        <f>I130*H130</f>
        <v>0</v>
      </c>
    </row>
    <row r="131" spans="1:12" x14ac:dyDescent="0.2">
      <c r="A131" s="7">
        <v>4424005</v>
      </c>
      <c r="B131" s="4" t="s">
        <v>94</v>
      </c>
      <c r="C131" s="7" t="s">
        <v>36</v>
      </c>
      <c r="D131" s="7"/>
      <c r="E131" s="7"/>
      <c r="F131" s="7"/>
      <c r="G131" s="7"/>
      <c r="H131" s="7">
        <f t="shared" ref="H131" si="27">SUM(D131:G131)</f>
        <v>0</v>
      </c>
      <c r="I131" s="11">
        <f t="shared" ref="I131" si="28">J131/$E$11</f>
        <v>31.813636363636359</v>
      </c>
      <c r="J131" s="5">
        <v>69.989999999999995</v>
      </c>
      <c r="L131" s="6">
        <f t="shared" ref="L131" si="29">I131*H131</f>
        <v>0</v>
      </c>
    </row>
    <row r="139" spans="1:12" ht="15.75" customHeight="1" x14ac:dyDescent="0.2"/>
    <row r="140" spans="1:12" x14ac:dyDescent="0.2">
      <c r="A140" s="2" t="s">
        <v>0</v>
      </c>
      <c r="B140" s="2" t="s">
        <v>1</v>
      </c>
      <c r="C140" s="2" t="s">
        <v>2</v>
      </c>
      <c r="D140" s="2" t="s">
        <v>3</v>
      </c>
      <c r="E140" s="2" t="s">
        <v>4</v>
      </c>
      <c r="F140" s="2" t="s">
        <v>5</v>
      </c>
      <c r="G140" s="2" t="s">
        <v>6</v>
      </c>
      <c r="H140" s="2" t="s">
        <v>7</v>
      </c>
      <c r="I140" s="2" t="s">
        <v>17</v>
      </c>
      <c r="J140" s="2" t="s">
        <v>8</v>
      </c>
      <c r="L140" s="2" t="s">
        <v>9</v>
      </c>
    </row>
    <row r="141" spans="1:12" x14ac:dyDescent="0.2">
      <c r="A141" s="7">
        <v>4424006</v>
      </c>
      <c r="B141" s="4" t="s">
        <v>95</v>
      </c>
      <c r="C141" s="7" t="s">
        <v>37</v>
      </c>
      <c r="D141" s="7"/>
      <c r="E141" s="7"/>
      <c r="F141" s="7"/>
      <c r="G141" s="7"/>
      <c r="H141" s="7">
        <f>SUM(D141:G141)</f>
        <v>0</v>
      </c>
      <c r="I141" s="11">
        <f>J141/$E$11</f>
        <v>36.359090909090902</v>
      </c>
      <c r="J141" s="5">
        <v>79.989999999999995</v>
      </c>
      <c r="L141" s="6">
        <f>I141*H141</f>
        <v>0</v>
      </c>
    </row>
    <row r="142" spans="1:12" x14ac:dyDescent="0.2">
      <c r="A142" s="7">
        <v>4424006</v>
      </c>
      <c r="B142" s="4" t="s">
        <v>95</v>
      </c>
      <c r="C142" s="7" t="s">
        <v>38</v>
      </c>
      <c r="D142" s="7"/>
      <c r="E142" s="7"/>
      <c r="F142" s="7"/>
      <c r="G142" s="7"/>
      <c r="H142" s="7">
        <f t="shared" ref="H142" si="30">SUM(D142:G142)</f>
        <v>0</v>
      </c>
      <c r="I142" s="11">
        <f t="shared" ref="I142" si="31">J142/$E$11</f>
        <v>36.359090909090902</v>
      </c>
      <c r="J142" s="5">
        <v>79.989999999999995</v>
      </c>
      <c r="L142" s="6">
        <f t="shared" ref="L142" si="32">I142*H142</f>
        <v>0</v>
      </c>
    </row>
    <row r="152" spans="1:12" x14ac:dyDescent="0.2">
      <c r="A152" s="2" t="s">
        <v>0</v>
      </c>
      <c r="B152" s="2" t="s">
        <v>1</v>
      </c>
      <c r="C152" s="2" t="s">
        <v>2</v>
      </c>
      <c r="D152" s="2" t="s">
        <v>3</v>
      </c>
      <c r="E152" s="2" t="s">
        <v>4</v>
      </c>
      <c r="F152" s="2" t="s">
        <v>5</v>
      </c>
      <c r="G152" s="2" t="s">
        <v>6</v>
      </c>
      <c r="H152" s="2" t="s">
        <v>7</v>
      </c>
      <c r="I152" s="2" t="s">
        <v>17</v>
      </c>
      <c r="J152" s="2" t="s">
        <v>8</v>
      </c>
      <c r="L152" s="2" t="s">
        <v>9</v>
      </c>
    </row>
    <row r="153" spans="1:12" x14ac:dyDescent="0.2">
      <c r="A153" s="7">
        <v>4424007</v>
      </c>
      <c r="B153" s="4" t="s">
        <v>39</v>
      </c>
      <c r="C153" s="7" t="s">
        <v>24</v>
      </c>
      <c r="D153" s="7"/>
      <c r="E153" s="7"/>
      <c r="F153" s="7"/>
      <c r="G153" s="7"/>
      <c r="H153" s="7">
        <f>SUM(D153:G153)</f>
        <v>0</v>
      </c>
      <c r="I153" s="11">
        <f>J153/$E$11</f>
        <v>49.995454545454542</v>
      </c>
      <c r="J153" s="5">
        <v>109.99</v>
      </c>
      <c r="L153" s="6">
        <f>I153*H153</f>
        <v>0</v>
      </c>
    </row>
    <row r="162" spans="1:12" x14ac:dyDescent="0.2">
      <c r="A162" s="2" t="s">
        <v>0</v>
      </c>
      <c r="B162" s="2" t="s">
        <v>1</v>
      </c>
      <c r="C162" s="2" t="s">
        <v>2</v>
      </c>
      <c r="D162" s="2" t="s">
        <v>3</v>
      </c>
      <c r="E162" s="2" t="s">
        <v>4</v>
      </c>
      <c r="F162" s="2" t="s">
        <v>5</v>
      </c>
      <c r="G162" s="2" t="s">
        <v>6</v>
      </c>
      <c r="H162" s="2" t="s">
        <v>7</v>
      </c>
      <c r="I162" s="2" t="s">
        <v>17</v>
      </c>
      <c r="J162" s="2" t="s">
        <v>8</v>
      </c>
      <c r="L162" s="2" t="s">
        <v>9</v>
      </c>
    </row>
    <row r="163" spans="1:12" x14ac:dyDescent="0.2">
      <c r="A163" s="7">
        <v>4424003</v>
      </c>
      <c r="B163" s="4" t="s">
        <v>40</v>
      </c>
      <c r="C163" s="7" t="s">
        <v>41</v>
      </c>
      <c r="D163" s="7"/>
      <c r="E163" s="7"/>
      <c r="F163" s="7"/>
      <c r="G163" s="7"/>
      <c r="H163" s="7">
        <f>SUM(D163:G163)</f>
        <v>0</v>
      </c>
      <c r="I163" s="11">
        <f>J163/$E$11</f>
        <v>45.449999999999996</v>
      </c>
      <c r="J163" s="5">
        <v>99.99</v>
      </c>
      <c r="L163" s="6">
        <f>I163*H163</f>
        <v>0</v>
      </c>
    </row>
    <row r="164" spans="1:12" x14ac:dyDescent="0.2">
      <c r="A164" s="7">
        <v>4424003</v>
      </c>
      <c r="B164" s="4" t="s">
        <v>40</v>
      </c>
      <c r="C164" s="7" t="s">
        <v>42</v>
      </c>
      <c r="D164" s="7"/>
      <c r="E164" s="7"/>
      <c r="F164" s="7"/>
      <c r="G164" s="7"/>
      <c r="H164" s="7">
        <f t="shared" ref="H164" si="33">SUM(D164:G164)</f>
        <v>0</v>
      </c>
      <c r="I164" s="11">
        <f t="shared" ref="I164" si="34">J164/$E$11</f>
        <v>45.449999999999996</v>
      </c>
      <c r="J164" s="5">
        <v>99.99</v>
      </c>
      <c r="L164" s="6">
        <f t="shared" ref="L164" si="35">I164*H164</f>
        <v>0</v>
      </c>
    </row>
    <row r="173" spans="1:12" x14ac:dyDescent="0.2">
      <c r="A173" s="2" t="s">
        <v>0</v>
      </c>
      <c r="B173" s="2" t="s">
        <v>1</v>
      </c>
      <c r="C173" s="2" t="s">
        <v>2</v>
      </c>
      <c r="D173" s="2" t="s">
        <v>3</v>
      </c>
      <c r="E173" s="2" t="s">
        <v>4</v>
      </c>
      <c r="F173" s="2" t="s">
        <v>5</v>
      </c>
      <c r="G173" s="2" t="s">
        <v>6</v>
      </c>
      <c r="H173" s="2" t="s">
        <v>7</v>
      </c>
      <c r="I173" s="2" t="s">
        <v>17</v>
      </c>
      <c r="J173" s="2" t="s">
        <v>8</v>
      </c>
      <c r="L173" s="2" t="s">
        <v>9</v>
      </c>
    </row>
    <row r="174" spans="1:12" x14ac:dyDescent="0.2">
      <c r="A174" s="7">
        <v>4424004</v>
      </c>
      <c r="B174" s="4" t="s">
        <v>43</v>
      </c>
      <c r="C174" s="7" t="s">
        <v>44</v>
      </c>
      <c r="D174" s="7"/>
      <c r="E174" s="7"/>
      <c r="F174" s="7"/>
      <c r="G174" s="7"/>
      <c r="H174" s="7">
        <f>SUM(D174:G174)</f>
        <v>0</v>
      </c>
      <c r="I174" s="11">
        <f>J174/$E$11</f>
        <v>54.540909090909082</v>
      </c>
      <c r="J174" s="5">
        <v>119.99</v>
      </c>
      <c r="L174" s="6">
        <f>I174*H174</f>
        <v>0</v>
      </c>
    </row>
    <row r="175" spans="1:12" x14ac:dyDescent="0.2">
      <c r="A175" s="7">
        <v>4424004</v>
      </c>
      <c r="B175" s="4" t="s">
        <v>43</v>
      </c>
      <c r="C175" s="7" t="s">
        <v>96</v>
      </c>
      <c r="D175" s="7"/>
      <c r="E175" s="7"/>
      <c r="F175" s="7"/>
      <c r="G175" s="7"/>
      <c r="H175" s="7">
        <f t="shared" ref="H175" si="36">SUM(D175:G175)</f>
        <v>0</v>
      </c>
      <c r="I175" s="11">
        <f t="shared" ref="I175" si="37">J175/$E$11</f>
        <v>54.540909090909082</v>
      </c>
      <c r="J175" s="5">
        <v>119.99</v>
      </c>
      <c r="L175" s="6">
        <f t="shared" ref="L175" si="38">I175*H175</f>
        <v>0</v>
      </c>
    </row>
    <row r="185" spans="1:12" x14ac:dyDescent="0.2">
      <c r="A185" s="2" t="s">
        <v>0</v>
      </c>
      <c r="B185" s="2" t="s">
        <v>1</v>
      </c>
      <c r="C185" s="2" t="s">
        <v>2</v>
      </c>
      <c r="D185" s="2" t="s">
        <v>3</v>
      </c>
      <c r="E185" s="2" t="s">
        <v>4</v>
      </c>
      <c r="F185" s="2" t="s">
        <v>5</v>
      </c>
      <c r="G185" s="2" t="s">
        <v>6</v>
      </c>
      <c r="H185" s="2" t="s">
        <v>7</v>
      </c>
      <c r="I185" s="2" t="s">
        <v>17</v>
      </c>
      <c r="J185" s="2" t="s">
        <v>8</v>
      </c>
      <c r="L185" s="2" t="s">
        <v>9</v>
      </c>
    </row>
    <row r="186" spans="1:12" x14ac:dyDescent="0.2">
      <c r="A186" s="7">
        <v>4423026</v>
      </c>
      <c r="B186" s="4" t="s">
        <v>15</v>
      </c>
      <c r="C186" s="7" t="s">
        <v>45</v>
      </c>
      <c r="D186" s="7"/>
      <c r="E186" s="7"/>
      <c r="F186" s="7"/>
      <c r="G186" s="7"/>
      <c r="H186" s="7">
        <f>SUM(D186:G186)</f>
        <v>0</v>
      </c>
      <c r="I186" s="11">
        <f>J186/$E$11</f>
        <v>45.449999999999996</v>
      </c>
      <c r="J186" s="5">
        <v>99.99</v>
      </c>
      <c r="L186" s="6">
        <f>I186*H186</f>
        <v>0</v>
      </c>
    </row>
    <row r="187" spans="1:12" x14ac:dyDescent="0.2">
      <c r="A187" s="7">
        <v>4423026</v>
      </c>
      <c r="B187" s="4" t="s">
        <v>15</v>
      </c>
      <c r="C187" s="7" t="s">
        <v>46</v>
      </c>
      <c r="D187" s="7"/>
      <c r="E187" s="7"/>
      <c r="F187" s="7"/>
      <c r="G187" s="7"/>
      <c r="H187" s="7">
        <f t="shared" ref="H187" si="39">SUM(D187:G187)</f>
        <v>0</v>
      </c>
      <c r="I187" s="11">
        <f t="shared" ref="I187" si="40">J187/$E$11</f>
        <v>45.449999999999996</v>
      </c>
      <c r="J187" s="5">
        <v>99.99</v>
      </c>
      <c r="L187" s="6">
        <f t="shared" ref="L187" si="41">I187*H187</f>
        <v>0</v>
      </c>
    </row>
    <row r="196" spans="1:12" s="15" customFormat="1" x14ac:dyDescent="0.2">
      <c r="A196" s="2" t="s">
        <v>0</v>
      </c>
      <c r="B196" s="2" t="s">
        <v>1</v>
      </c>
      <c r="C196" s="2" t="s">
        <v>2</v>
      </c>
      <c r="D196" s="2" t="s">
        <v>3</v>
      </c>
      <c r="E196" s="2" t="s">
        <v>4</v>
      </c>
      <c r="F196" s="2" t="s">
        <v>5</v>
      </c>
      <c r="G196" s="2" t="s">
        <v>6</v>
      </c>
      <c r="H196" s="2" t="s">
        <v>7</v>
      </c>
      <c r="I196" s="2" t="s">
        <v>17</v>
      </c>
      <c r="J196" s="2" t="s">
        <v>8</v>
      </c>
      <c r="K196" s="14"/>
      <c r="L196" s="2" t="s">
        <v>9</v>
      </c>
    </row>
    <row r="197" spans="1:12" x14ac:dyDescent="0.2">
      <c r="A197" s="7">
        <v>4423027</v>
      </c>
      <c r="B197" s="4" t="s">
        <v>97</v>
      </c>
      <c r="C197" s="7" t="s">
        <v>45</v>
      </c>
      <c r="D197" s="7"/>
      <c r="E197" s="7"/>
      <c r="F197" s="7"/>
      <c r="G197" s="7"/>
      <c r="H197" s="7">
        <f>SUM(D197:G197)</f>
        <v>0</v>
      </c>
      <c r="I197" s="11">
        <f>J197/$E$11</f>
        <v>40.904545454545449</v>
      </c>
      <c r="J197" s="5">
        <v>89.99</v>
      </c>
      <c r="L197" s="6">
        <f>I197*H197</f>
        <v>0</v>
      </c>
    </row>
    <row r="198" spans="1:12" x14ac:dyDescent="0.2">
      <c r="A198" s="7">
        <v>4423027</v>
      </c>
      <c r="B198" s="4" t="s">
        <v>97</v>
      </c>
      <c r="C198" s="7" t="s">
        <v>27</v>
      </c>
      <c r="D198" s="7"/>
      <c r="E198" s="7"/>
      <c r="F198" s="7"/>
      <c r="G198" s="7"/>
      <c r="H198" s="7">
        <f t="shared" ref="H198" si="42">SUM(D198:G198)</f>
        <v>0</v>
      </c>
      <c r="I198" s="11">
        <f t="shared" ref="I198" si="43">J198/$E$11</f>
        <v>40.904545454545449</v>
      </c>
      <c r="J198" s="5">
        <v>89.99</v>
      </c>
      <c r="L198" s="6">
        <f t="shared" ref="L198" si="44">I198*H198</f>
        <v>0</v>
      </c>
    </row>
    <row r="207" spans="1:12" x14ac:dyDescent="0.2">
      <c r="A207" s="2" t="s">
        <v>0</v>
      </c>
      <c r="B207" s="2" t="s">
        <v>1</v>
      </c>
      <c r="C207" s="2" t="s">
        <v>2</v>
      </c>
      <c r="D207" s="2" t="s">
        <v>3</v>
      </c>
      <c r="E207" s="2" t="s">
        <v>4</v>
      </c>
      <c r="F207" s="2" t="s">
        <v>5</v>
      </c>
      <c r="G207" s="2" t="s">
        <v>6</v>
      </c>
      <c r="H207" s="2" t="s">
        <v>7</v>
      </c>
      <c r="I207" s="2" t="s">
        <v>17</v>
      </c>
      <c r="J207" s="2" t="s">
        <v>8</v>
      </c>
      <c r="L207" s="2" t="s">
        <v>9</v>
      </c>
    </row>
    <row r="208" spans="1:12" x14ac:dyDescent="0.2">
      <c r="A208" s="7">
        <v>4424009</v>
      </c>
      <c r="B208" s="4" t="s">
        <v>47</v>
      </c>
      <c r="C208" s="7" t="s">
        <v>24</v>
      </c>
      <c r="D208" s="7"/>
      <c r="E208" s="7"/>
      <c r="F208" s="7"/>
      <c r="G208" s="7"/>
      <c r="H208" s="7">
        <f>SUM(D208:G208)</f>
        <v>0</v>
      </c>
      <c r="I208" s="11">
        <f>J208/$E$11</f>
        <v>40.904545454545449</v>
      </c>
      <c r="J208" s="5">
        <v>89.99</v>
      </c>
      <c r="L208" s="6">
        <f>I208*H208</f>
        <v>0</v>
      </c>
    </row>
    <row r="209" spans="1:12" x14ac:dyDescent="0.2">
      <c r="A209" s="7">
        <v>4424009</v>
      </c>
      <c r="B209" s="4" t="s">
        <v>47</v>
      </c>
      <c r="C209" s="7" t="s">
        <v>21</v>
      </c>
      <c r="D209" s="7"/>
      <c r="E209" s="7"/>
      <c r="F209" s="7"/>
      <c r="G209" s="7"/>
      <c r="H209" s="7">
        <f t="shared" ref="H209" si="45">SUM(D209:G209)</f>
        <v>0</v>
      </c>
      <c r="I209" s="11">
        <f t="shared" ref="I209" si="46">J209/$E$11</f>
        <v>40.904545454545449</v>
      </c>
      <c r="J209" s="5">
        <v>89.99</v>
      </c>
      <c r="L209" s="6">
        <f t="shared" ref="L209" si="47">I209*H209</f>
        <v>0</v>
      </c>
    </row>
    <row r="219" spans="1:12" x14ac:dyDescent="0.2">
      <c r="A219" s="2" t="s">
        <v>0</v>
      </c>
      <c r="B219" s="2" t="s">
        <v>1</v>
      </c>
      <c r="C219" s="2" t="s">
        <v>2</v>
      </c>
      <c r="D219" s="2" t="s">
        <v>3</v>
      </c>
      <c r="E219" s="2" t="s">
        <v>4</v>
      </c>
      <c r="F219" s="2" t="s">
        <v>5</v>
      </c>
      <c r="G219" s="2" t="s">
        <v>6</v>
      </c>
      <c r="H219" s="2" t="s">
        <v>7</v>
      </c>
      <c r="I219" s="2" t="s">
        <v>17</v>
      </c>
      <c r="J219" s="2" t="s">
        <v>8</v>
      </c>
      <c r="L219" s="2" t="s">
        <v>9</v>
      </c>
    </row>
    <row r="220" spans="1:12" x14ac:dyDescent="0.2">
      <c r="A220" s="7">
        <v>4424011</v>
      </c>
      <c r="B220" s="4" t="s">
        <v>48</v>
      </c>
      <c r="C220" s="7" t="s">
        <v>24</v>
      </c>
      <c r="D220" s="7"/>
      <c r="E220" s="7"/>
      <c r="F220" s="7"/>
      <c r="G220" s="7"/>
      <c r="H220" s="7">
        <f>SUM(D220:G220)</f>
        <v>0</v>
      </c>
      <c r="I220" s="11">
        <f>J220/$E$11</f>
        <v>45.449999999999996</v>
      </c>
      <c r="J220" s="5">
        <v>99.99</v>
      </c>
      <c r="L220" s="6">
        <f>I220*H220</f>
        <v>0</v>
      </c>
    </row>
    <row r="221" spans="1:12" x14ac:dyDescent="0.2">
      <c r="A221" s="7">
        <v>4424011</v>
      </c>
      <c r="B221" s="4" t="s">
        <v>48</v>
      </c>
      <c r="C221" s="7" t="s">
        <v>21</v>
      </c>
      <c r="D221" s="7"/>
      <c r="E221" s="7"/>
      <c r="F221" s="7"/>
      <c r="G221" s="7"/>
      <c r="H221" s="7">
        <f t="shared" ref="H221" si="48">SUM(D221:G221)</f>
        <v>0</v>
      </c>
      <c r="I221" s="11">
        <f t="shared" ref="I221" si="49">J221/$E$11</f>
        <v>45.449999999999996</v>
      </c>
      <c r="J221" s="5">
        <v>99.99</v>
      </c>
      <c r="L221" s="6">
        <f t="shared" ref="L221" si="50">I221*H221</f>
        <v>0</v>
      </c>
    </row>
    <row r="230" spans="1:12" x14ac:dyDescent="0.2">
      <c r="A230" s="2" t="s">
        <v>0</v>
      </c>
      <c r="B230" s="2" t="s">
        <v>1</v>
      </c>
      <c r="C230" s="2" t="s">
        <v>2</v>
      </c>
      <c r="D230" s="2" t="s">
        <v>3</v>
      </c>
      <c r="E230" s="2" t="s">
        <v>4</v>
      </c>
      <c r="F230" s="2" t="s">
        <v>5</v>
      </c>
      <c r="G230" s="2" t="s">
        <v>6</v>
      </c>
      <c r="H230" s="2" t="s">
        <v>7</v>
      </c>
      <c r="I230" s="2" t="s">
        <v>17</v>
      </c>
      <c r="J230" s="2" t="s">
        <v>8</v>
      </c>
      <c r="L230" s="2" t="s">
        <v>9</v>
      </c>
    </row>
    <row r="231" spans="1:12" x14ac:dyDescent="0.2">
      <c r="A231" s="7">
        <v>4424008</v>
      </c>
      <c r="B231" s="4" t="s">
        <v>49</v>
      </c>
      <c r="C231" s="7" t="s">
        <v>24</v>
      </c>
      <c r="D231" s="7"/>
      <c r="E231" s="7"/>
      <c r="F231" s="7"/>
      <c r="G231" s="7"/>
      <c r="H231" s="7">
        <f>SUM(D231:G231)</f>
        <v>0</v>
      </c>
      <c r="I231" s="11">
        <f>J231/$E$11</f>
        <v>54.540909090909082</v>
      </c>
      <c r="J231" s="5">
        <v>119.99</v>
      </c>
      <c r="L231" s="6">
        <f>I231*H231</f>
        <v>0</v>
      </c>
    </row>
    <row r="232" spans="1:12" x14ac:dyDescent="0.2">
      <c r="A232" s="7">
        <v>4424008</v>
      </c>
      <c r="B232" s="4" t="s">
        <v>49</v>
      </c>
      <c r="C232" s="7" t="s">
        <v>50</v>
      </c>
      <c r="D232" s="7"/>
      <c r="E232" s="7"/>
      <c r="F232" s="7"/>
      <c r="G232" s="7"/>
      <c r="H232" s="7">
        <f t="shared" ref="H232" si="51">SUM(D232:G232)</f>
        <v>0</v>
      </c>
      <c r="I232" s="11">
        <f t="shared" ref="I232" si="52">J232/$E$11</f>
        <v>54.540909090909082</v>
      </c>
      <c r="J232" s="5">
        <v>119.99</v>
      </c>
      <c r="L232" s="6">
        <f t="shared" ref="L232" si="53">I232*H232</f>
        <v>0</v>
      </c>
    </row>
    <row r="241" spans="1:12" x14ac:dyDescent="0.2">
      <c r="A241" s="2" t="s">
        <v>0</v>
      </c>
      <c r="B241" s="2" t="s">
        <v>1</v>
      </c>
      <c r="C241" s="2" t="s">
        <v>2</v>
      </c>
      <c r="D241" s="2" t="s">
        <v>3</v>
      </c>
      <c r="E241" s="2" t="s">
        <v>4</v>
      </c>
      <c r="F241" s="2" t="s">
        <v>5</v>
      </c>
      <c r="G241" s="2" t="s">
        <v>6</v>
      </c>
      <c r="H241" s="2" t="s">
        <v>7</v>
      </c>
      <c r="I241" s="2" t="s">
        <v>17</v>
      </c>
      <c r="J241" s="2" t="s">
        <v>8</v>
      </c>
      <c r="L241" s="2" t="s">
        <v>9</v>
      </c>
    </row>
    <row r="242" spans="1:12" x14ac:dyDescent="0.2">
      <c r="A242" s="7">
        <v>4424010</v>
      </c>
      <c r="B242" s="4" t="s">
        <v>51</v>
      </c>
      <c r="C242" s="7" t="s">
        <v>24</v>
      </c>
      <c r="D242" s="7"/>
      <c r="E242" s="7"/>
      <c r="F242" s="7"/>
      <c r="G242" s="7"/>
      <c r="H242" s="7">
        <f>SUM(D242:G242)</f>
        <v>0</v>
      </c>
      <c r="I242" s="11">
        <f>J242/$E$11</f>
        <v>72.722727272727269</v>
      </c>
      <c r="J242" s="5">
        <v>159.99</v>
      </c>
      <c r="L242" s="6">
        <f>I242*H242</f>
        <v>0</v>
      </c>
    </row>
    <row r="243" spans="1:12" x14ac:dyDescent="0.2">
      <c r="A243" s="7">
        <v>4424010</v>
      </c>
      <c r="B243" s="4" t="s">
        <v>51</v>
      </c>
      <c r="C243" s="7" t="s">
        <v>50</v>
      </c>
      <c r="D243" s="7"/>
      <c r="E243" s="7"/>
      <c r="F243" s="7"/>
      <c r="G243" s="7"/>
      <c r="H243" s="7">
        <f t="shared" ref="H243" si="54">SUM(D243:G243)</f>
        <v>0</v>
      </c>
      <c r="I243" s="11">
        <f t="shared" ref="I243" si="55">J243/$E$11</f>
        <v>72.722727272727269</v>
      </c>
      <c r="J243" s="5">
        <v>159.99</v>
      </c>
      <c r="L243" s="6">
        <f t="shared" ref="L243" si="56">I243*H243</f>
        <v>0</v>
      </c>
    </row>
    <row r="254" spans="1:12" x14ac:dyDescent="0.2">
      <c r="A254" s="2" t="s">
        <v>0</v>
      </c>
      <c r="B254" s="2" t="s">
        <v>1</v>
      </c>
      <c r="C254" s="2" t="s">
        <v>2</v>
      </c>
      <c r="D254" s="2" t="s">
        <v>3</v>
      </c>
      <c r="E254" s="2" t="s">
        <v>4</v>
      </c>
      <c r="F254" s="2" t="s">
        <v>5</v>
      </c>
      <c r="G254" s="2" t="s">
        <v>6</v>
      </c>
      <c r="H254" s="2" t="s">
        <v>7</v>
      </c>
      <c r="I254" s="2" t="s">
        <v>17</v>
      </c>
      <c r="J254" s="2" t="s">
        <v>8</v>
      </c>
      <c r="L254" s="2" t="s">
        <v>9</v>
      </c>
    </row>
    <row r="255" spans="1:12" x14ac:dyDescent="0.2">
      <c r="A255" s="7">
        <v>4424033</v>
      </c>
      <c r="B255" s="4" t="s">
        <v>52</v>
      </c>
      <c r="C255" s="7" t="s">
        <v>54</v>
      </c>
      <c r="D255" s="7"/>
      <c r="E255" s="7"/>
      <c r="F255" s="7"/>
      <c r="G255" s="7"/>
      <c r="H255" s="7">
        <f>SUM(D255:G255)</f>
        <v>0</v>
      </c>
      <c r="I255" s="11">
        <f>J255/$E$11</f>
        <v>54.540909090909082</v>
      </c>
      <c r="J255" s="5">
        <v>119.99</v>
      </c>
      <c r="L255" s="6">
        <f>I255*H255</f>
        <v>0</v>
      </c>
    </row>
    <row r="256" spans="1:12" x14ac:dyDescent="0.2">
      <c r="A256" s="7">
        <v>4424033</v>
      </c>
      <c r="B256" s="4" t="s">
        <v>52</v>
      </c>
      <c r="C256" s="7" t="s">
        <v>24</v>
      </c>
      <c r="D256" s="7"/>
      <c r="E256" s="7"/>
      <c r="F256" s="7"/>
      <c r="G256" s="7"/>
      <c r="H256" s="7">
        <f t="shared" ref="H256" si="57">SUM(D256:G256)</f>
        <v>0</v>
      </c>
      <c r="I256" s="11">
        <f t="shared" ref="I256" si="58">J256/$E$11</f>
        <v>54.540909090909082</v>
      </c>
      <c r="J256" s="5">
        <v>119.99</v>
      </c>
      <c r="L256" s="6">
        <f t="shared" ref="L256" si="59">I256*H256</f>
        <v>0</v>
      </c>
    </row>
    <row r="257" spans="1:12" x14ac:dyDescent="0.2">
      <c r="A257" s="7">
        <v>4424033</v>
      </c>
      <c r="B257" s="4" t="s">
        <v>52</v>
      </c>
      <c r="C257" s="7" t="s">
        <v>98</v>
      </c>
      <c r="D257" s="7"/>
      <c r="E257" s="7"/>
      <c r="F257" s="7"/>
      <c r="G257" s="7"/>
      <c r="H257" s="7">
        <f t="shared" ref="H257" si="60">SUM(D257:G257)</f>
        <v>0</v>
      </c>
      <c r="I257" s="11">
        <f t="shared" ref="I257" si="61">J257/$E$11</f>
        <v>54.540909090909082</v>
      </c>
      <c r="J257" s="5">
        <v>119.99</v>
      </c>
      <c r="L257" s="6">
        <f t="shared" ref="L257" si="62">I257*H257</f>
        <v>0</v>
      </c>
    </row>
    <row r="258" spans="1:12" x14ac:dyDescent="0.2">
      <c r="A258" s="7">
        <v>4424033</v>
      </c>
      <c r="B258" s="4" t="s">
        <v>52</v>
      </c>
      <c r="C258" s="7" t="s">
        <v>53</v>
      </c>
      <c r="D258" s="7"/>
      <c r="E258" s="7"/>
      <c r="F258" s="7"/>
      <c r="G258" s="7"/>
      <c r="H258" s="7">
        <f t="shared" ref="H258" si="63">SUM(D258:G258)</f>
        <v>0</v>
      </c>
      <c r="I258" s="11">
        <f t="shared" ref="I258" si="64">J258/$E$11</f>
        <v>54.540909090909082</v>
      </c>
      <c r="J258" s="5">
        <v>119.99</v>
      </c>
      <c r="L258" s="6">
        <f t="shared" ref="L258" si="65">I258*H258</f>
        <v>0</v>
      </c>
    </row>
    <row r="259" spans="1:12" x14ac:dyDescent="0.2">
      <c r="A259" s="7">
        <v>4424033</v>
      </c>
      <c r="B259" s="4" t="s">
        <v>52</v>
      </c>
      <c r="C259" s="7" t="s">
        <v>55</v>
      </c>
      <c r="D259" s="7"/>
      <c r="E259" s="7"/>
      <c r="F259" s="7"/>
      <c r="G259" s="7"/>
      <c r="H259" s="7">
        <f t="shared" ref="H259" si="66">SUM(D259:G259)</f>
        <v>0</v>
      </c>
      <c r="I259" s="11">
        <f t="shared" ref="I259" si="67">J259/$E$11</f>
        <v>54.540909090909082</v>
      </c>
      <c r="J259" s="5">
        <v>119.99</v>
      </c>
      <c r="L259" s="6">
        <f t="shared" ref="L259" si="68">I259*H259</f>
        <v>0</v>
      </c>
    </row>
    <row r="268" spans="1:12" x14ac:dyDescent="0.2">
      <c r="A268" s="2" t="s">
        <v>0</v>
      </c>
      <c r="B268" s="2" t="s">
        <v>1</v>
      </c>
      <c r="C268" s="2" t="s">
        <v>2</v>
      </c>
      <c r="D268" s="2" t="s">
        <v>3</v>
      </c>
      <c r="E268" s="2" t="s">
        <v>4</v>
      </c>
      <c r="F268" s="2" t="s">
        <v>5</v>
      </c>
      <c r="G268" s="2" t="s">
        <v>6</v>
      </c>
      <c r="H268" s="2" t="s">
        <v>7</v>
      </c>
      <c r="I268" s="2" t="s">
        <v>17</v>
      </c>
      <c r="J268" s="2" t="s">
        <v>8</v>
      </c>
      <c r="L268" s="2" t="s">
        <v>9</v>
      </c>
    </row>
    <row r="269" spans="1:12" x14ac:dyDescent="0.2">
      <c r="A269" s="7">
        <v>4424034</v>
      </c>
      <c r="B269" s="4" t="s">
        <v>56</v>
      </c>
      <c r="C269" s="7" t="s">
        <v>54</v>
      </c>
      <c r="D269" s="7"/>
      <c r="E269" s="7"/>
      <c r="F269" s="7"/>
      <c r="G269" s="7"/>
      <c r="H269" s="7">
        <f>SUM(D269:G269)</f>
        <v>0</v>
      </c>
      <c r="I269" s="11">
        <f>J269/$E$11</f>
        <v>72.722727272727269</v>
      </c>
      <c r="J269" s="5">
        <v>159.99</v>
      </c>
      <c r="L269" s="6">
        <f>I269*H269</f>
        <v>0</v>
      </c>
    </row>
    <row r="270" spans="1:12" x14ac:dyDescent="0.2">
      <c r="A270" s="7">
        <v>4424034</v>
      </c>
      <c r="B270" s="4" t="s">
        <v>56</v>
      </c>
      <c r="C270" s="7" t="s">
        <v>24</v>
      </c>
      <c r="D270" s="7"/>
      <c r="E270" s="7"/>
      <c r="F270" s="7"/>
      <c r="G270" s="7"/>
      <c r="H270" s="7">
        <f t="shared" ref="H270:H273" si="69">SUM(D270:G270)</f>
        <v>0</v>
      </c>
      <c r="I270" s="11">
        <f t="shared" ref="I270:I273" si="70">J270/$E$11</f>
        <v>72.722727272727269</v>
      </c>
      <c r="J270" s="5">
        <v>159.99</v>
      </c>
      <c r="L270" s="6">
        <f t="shared" ref="L270:L273" si="71">I270*H270</f>
        <v>0</v>
      </c>
    </row>
    <row r="271" spans="1:12" x14ac:dyDescent="0.2">
      <c r="A271" s="7">
        <v>4424034</v>
      </c>
      <c r="B271" s="4" t="s">
        <v>56</v>
      </c>
      <c r="C271" s="7" t="s">
        <v>98</v>
      </c>
      <c r="D271" s="7"/>
      <c r="E271" s="7"/>
      <c r="F271" s="7"/>
      <c r="G271" s="7"/>
      <c r="H271" s="7">
        <f t="shared" si="69"/>
        <v>0</v>
      </c>
      <c r="I271" s="11">
        <f t="shared" si="70"/>
        <v>72.722727272727269</v>
      </c>
      <c r="J271" s="5">
        <v>159.99</v>
      </c>
      <c r="L271" s="6">
        <f t="shared" si="71"/>
        <v>0</v>
      </c>
    </row>
    <row r="272" spans="1:12" x14ac:dyDescent="0.2">
      <c r="A272" s="7">
        <v>4424034</v>
      </c>
      <c r="B272" s="4" t="s">
        <v>56</v>
      </c>
      <c r="C272" s="7" t="s">
        <v>53</v>
      </c>
      <c r="D272" s="7"/>
      <c r="E272" s="7"/>
      <c r="F272" s="7"/>
      <c r="G272" s="7"/>
      <c r="H272" s="7">
        <f t="shared" si="69"/>
        <v>0</v>
      </c>
      <c r="I272" s="11">
        <f t="shared" si="70"/>
        <v>72.722727272727269</v>
      </c>
      <c r="J272" s="5">
        <v>159.99</v>
      </c>
      <c r="L272" s="6">
        <f t="shared" si="71"/>
        <v>0</v>
      </c>
    </row>
    <row r="273" spans="1:12" x14ac:dyDescent="0.2">
      <c r="A273" s="7">
        <v>4424034</v>
      </c>
      <c r="B273" s="4" t="s">
        <v>56</v>
      </c>
      <c r="C273" s="7" t="s">
        <v>55</v>
      </c>
      <c r="D273" s="7"/>
      <c r="E273" s="7"/>
      <c r="F273" s="7"/>
      <c r="G273" s="7"/>
      <c r="H273" s="7">
        <f t="shared" si="69"/>
        <v>0</v>
      </c>
      <c r="I273" s="11">
        <f t="shared" si="70"/>
        <v>72.722727272727269</v>
      </c>
      <c r="J273" s="5">
        <v>159.99</v>
      </c>
      <c r="L273" s="6">
        <f t="shared" si="71"/>
        <v>0</v>
      </c>
    </row>
    <row r="283" spans="1:12" x14ac:dyDescent="0.2">
      <c r="A283" s="2" t="s">
        <v>0</v>
      </c>
      <c r="B283" s="2" t="s">
        <v>1</v>
      </c>
      <c r="C283" s="2" t="s">
        <v>2</v>
      </c>
      <c r="D283" s="2" t="s">
        <v>3</v>
      </c>
      <c r="E283" s="2" t="s">
        <v>4</v>
      </c>
      <c r="F283" s="2" t="s">
        <v>5</v>
      </c>
      <c r="G283" s="2" t="s">
        <v>6</v>
      </c>
      <c r="H283" s="2" t="s">
        <v>7</v>
      </c>
      <c r="I283" s="2" t="s">
        <v>17</v>
      </c>
      <c r="J283" s="2" t="s">
        <v>8</v>
      </c>
      <c r="L283" s="2" t="s">
        <v>9</v>
      </c>
    </row>
    <row r="284" spans="1:12" x14ac:dyDescent="0.2">
      <c r="A284" s="7">
        <v>4424035</v>
      </c>
      <c r="B284" s="4" t="s">
        <v>57</v>
      </c>
      <c r="C284" s="7" t="s">
        <v>58</v>
      </c>
      <c r="D284" s="7"/>
      <c r="E284" s="7"/>
      <c r="F284" s="7"/>
      <c r="G284" s="7"/>
      <c r="H284" s="7">
        <f>SUM(D284:G284)</f>
        <v>0</v>
      </c>
      <c r="I284" s="11">
        <f>J284/$E$11</f>
        <v>54.540909090909082</v>
      </c>
      <c r="J284" s="5">
        <v>119.99</v>
      </c>
      <c r="L284" s="6">
        <f>I284*H284</f>
        <v>0</v>
      </c>
    </row>
    <row r="285" spans="1:12" x14ac:dyDescent="0.2">
      <c r="A285" s="7">
        <v>4424035</v>
      </c>
      <c r="B285" s="4" t="s">
        <v>57</v>
      </c>
      <c r="C285" s="7" t="s">
        <v>59</v>
      </c>
      <c r="D285" s="7"/>
      <c r="E285" s="7"/>
      <c r="F285" s="7"/>
      <c r="G285" s="7"/>
      <c r="H285" s="7">
        <f t="shared" ref="H285" si="72">SUM(D285:G285)</f>
        <v>0</v>
      </c>
      <c r="I285" s="11">
        <f t="shared" ref="I285" si="73">J285/$E$11</f>
        <v>54.540909090909082</v>
      </c>
      <c r="J285" s="5">
        <v>119.99</v>
      </c>
      <c r="L285" s="6">
        <f t="shared" ref="L285" si="74">I285*H285</f>
        <v>0</v>
      </c>
    </row>
    <row r="294" spans="1:12" x14ac:dyDescent="0.2">
      <c r="A294" s="2" t="s">
        <v>0</v>
      </c>
      <c r="B294" s="2" t="s">
        <v>1</v>
      </c>
      <c r="C294" s="2" t="s">
        <v>2</v>
      </c>
      <c r="D294" s="2" t="s">
        <v>3</v>
      </c>
      <c r="E294" s="2" t="s">
        <v>4</v>
      </c>
      <c r="F294" s="2" t="s">
        <v>5</v>
      </c>
      <c r="G294" s="2" t="s">
        <v>6</v>
      </c>
      <c r="H294" s="2" t="s">
        <v>7</v>
      </c>
      <c r="I294" s="2" t="s">
        <v>17</v>
      </c>
      <c r="J294" s="2" t="s">
        <v>8</v>
      </c>
      <c r="L294" s="2" t="s">
        <v>9</v>
      </c>
    </row>
    <row r="295" spans="1:12" x14ac:dyDescent="0.2">
      <c r="A295" s="7">
        <v>4424036</v>
      </c>
      <c r="B295" s="4" t="s">
        <v>60</v>
      </c>
      <c r="C295" s="7" t="s">
        <v>61</v>
      </c>
      <c r="D295" s="7"/>
      <c r="E295" s="7"/>
      <c r="F295" s="7"/>
      <c r="G295" s="7"/>
      <c r="H295" s="7">
        <f>SUM(D295:G295)</f>
        <v>0</v>
      </c>
      <c r="I295" s="11">
        <f>J295/$E$11</f>
        <v>72.722727272727269</v>
      </c>
      <c r="J295" s="5">
        <v>159.99</v>
      </c>
      <c r="L295" s="6">
        <f>I295*H295</f>
        <v>0</v>
      </c>
    </row>
    <row r="296" spans="1:12" x14ac:dyDescent="0.2">
      <c r="A296" s="7">
        <v>4424036</v>
      </c>
      <c r="B296" s="4" t="s">
        <v>60</v>
      </c>
      <c r="C296" s="7" t="s">
        <v>62</v>
      </c>
      <c r="D296" s="7"/>
      <c r="E296" s="7"/>
      <c r="F296" s="7"/>
      <c r="G296" s="7"/>
      <c r="H296" s="7">
        <f t="shared" ref="H296" si="75">SUM(D296:G296)</f>
        <v>0</v>
      </c>
      <c r="I296" s="11">
        <f t="shared" ref="I296" si="76">J296/$E$11</f>
        <v>72.722727272727269</v>
      </c>
      <c r="J296" s="5">
        <v>159.99</v>
      </c>
      <c r="L296" s="6">
        <f t="shared" ref="L296" si="77">I296*H296</f>
        <v>0</v>
      </c>
    </row>
    <row r="306" spans="1:12" x14ac:dyDescent="0.2">
      <c r="A306" s="2" t="s">
        <v>0</v>
      </c>
      <c r="B306" s="2" t="s">
        <v>1</v>
      </c>
      <c r="C306" s="2" t="s">
        <v>2</v>
      </c>
      <c r="D306" s="2" t="s">
        <v>3</v>
      </c>
      <c r="E306" s="2" t="s">
        <v>4</v>
      </c>
      <c r="F306" s="2" t="s">
        <v>5</v>
      </c>
      <c r="G306" s="2" t="s">
        <v>6</v>
      </c>
      <c r="H306" s="2" t="s">
        <v>7</v>
      </c>
      <c r="I306" s="2" t="s">
        <v>17</v>
      </c>
      <c r="J306" s="2" t="s">
        <v>8</v>
      </c>
      <c r="L306" s="2" t="s">
        <v>9</v>
      </c>
    </row>
    <row r="307" spans="1:12" x14ac:dyDescent="0.2">
      <c r="A307" s="7">
        <v>4424016</v>
      </c>
      <c r="B307" s="4" t="s">
        <v>78</v>
      </c>
      <c r="C307" s="7" t="s">
        <v>24</v>
      </c>
      <c r="D307" s="7"/>
      <c r="E307" s="7"/>
      <c r="F307" s="7"/>
      <c r="G307" s="7"/>
      <c r="H307" s="7">
        <f>SUM(D307:G307)</f>
        <v>0</v>
      </c>
      <c r="I307" s="11">
        <f>J307/$E$11</f>
        <v>31.813636363636359</v>
      </c>
      <c r="J307" s="5">
        <v>69.989999999999995</v>
      </c>
      <c r="L307" s="6">
        <f>I307*H307</f>
        <v>0</v>
      </c>
    </row>
    <row r="308" spans="1:12" x14ac:dyDescent="0.2">
      <c r="A308" s="7">
        <v>4424016</v>
      </c>
      <c r="B308" s="4" t="s">
        <v>78</v>
      </c>
      <c r="C308" s="7" t="s">
        <v>30</v>
      </c>
      <c r="D308" s="7"/>
      <c r="E308" s="7"/>
      <c r="F308" s="7"/>
      <c r="G308" s="7"/>
      <c r="H308" s="7">
        <f t="shared" ref="H308:H309" si="78">SUM(D308:G308)</f>
        <v>0</v>
      </c>
      <c r="I308" s="11">
        <f t="shared" ref="I308:I309" si="79">J308/$E$11</f>
        <v>31.813636363636359</v>
      </c>
      <c r="J308" s="5">
        <v>69.989999999999995</v>
      </c>
      <c r="L308" s="6">
        <f t="shared" ref="L308:L310" si="80">I308*H308</f>
        <v>0</v>
      </c>
    </row>
    <row r="309" spans="1:12" x14ac:dyDescent="0.2">
      <c r="A309" s="7">
        <v>4424016</v>
      </c>
      <c r="B309" s="4" t="s">
        <v>78</v>
      </c>
      <c r="C309" s="7" t="s">
        <v>79</v>
      </c>
      <c r="D309" s="7"/>
      <c r="E309" s="7"/>
      <c r="F309" s="7"/>
      <c r="G309" s="7"/>
      <c r="H309" s="7">
        <f t="shared" si="78"/>
        <v>0</v>
      </c>
      <c r="I309" s="11">
        <f t="shared" si="79"/>
        <v>31.813636363636359</v>
      </c>
      <c r="J309" s="5">
        <v>69.989999999999995</v>
      </c>
      <c r="L309" s="6">
        <f t="shared" si="80"/>
        <v>0</v>
      </c>
    </row>
    <row r="310" spans="1:12" x14ac:dyDescent="0.2">
      <c r="A310" s="7">
        <v>4424016</v>
      </c>
      <c r="B310" s="4" t="s">
        <v>78</v>
      </c>
      <c r="C310" s="7" t="s">
        <v>80</v>
      </c>
      <c r="D310" s="7"/>
      <c r="E310" s="7"/>
      <c r="F310" s="7"/>
      <c r="G310" s="7"/>
      <c r="H310" s="7">
        <f t="shared" ref="H310" si="81">SUM(D310:G310)</f>
        <v>0</v>
      </c>
      <c r="I310" s="11">
        <f t="shared" ref="I310" si="82">J310/$E$11</f>
        <v>31.813636363636359</v>
      </c>
      <c r="J310" s="5">
        <v>69.989999999999995</v>
      </c>
      <c r="L310" s="6">
        <f t="shared" si="80"/>
        <v>0</v>
      </c>
    </row>
    <row r="320" spans="1:12" x14ac:dyDescent="0.2">
      <c r="A320" s="2" t="s">
        <v>0</v>
      </c>
      <c r="B320" s="2" t="s">
        <v>1</v>
      </c>
      <c r="C320" s="2" t="s">
        <v>2</v>
      </c>
      <c r="D320" s="2" t="s">
        <v>3</v>
      </c>
      <c r="E320" s="2" t="s">
        <v>4</v>
      </c>
      <c r="F320" s="2" t="s">
        <v>5</v>
      </c>
      <c r="G320" s="2" t="s">
        <v>6</v>
      </c>
      <c r="H320" s="2" t="s">
        <v>7</v>
      </c>
      <c r="I320" s="2" t="s">
        <v>17</v>
      </c>
      <c r="J320" s="2" t="s">
        <v>8</v>
      </c>
      <c r="L320" s="2" t="s">
        <v>9</v>
      </c>
    </row>
    <row r="321" spans="1:12" x14ac:dyDescent="0.2">
      <c r="A321" s="7">
        <v>4424058</v>
      </c>
      <c r="B321" s="4" t="s">
        <v>81</v>
      </c>
      <c r="C321" s="7" t="s">
        <v>24</v>
      </c>
      <c r="D321" s="7"/>
      <c r="E321" s="7"/>
      <c r="F321" s="7"/>
      <c r="G321" s="7"/>
      <c r="H321" s="7">
        <f>SUM(D321:G321)</f>
        <v>0</v>
      </c>
      <c r="I321" s="11">
        <f>J321/$E$11</f>
        <v>40.904545454545449</v>
      </c>
      <c r="J321" s="5">
        <v>89.99</v>
      </c>
      <c r="L321" s="6">
        <f>I321*H321</f>
        <v>0</v>
      </c>
    </row>
    <row r="322" spans="1:12" x14ac:dyDescent="0.2">
      <c r="A322" s="7">
        <v>4424058</v>
      </c>
      <c r="B322" s="4" t="s">
        <v>81</v>
      </c>
      <c r="C322" s="7" t="s">
        <v>82</v>
      </c>
      <c r="D322" s="7"/>
      <c r="E322" s="7"/>
      <c r="F322" s="7"/>
      <c r="G322" s="7"/>
      <c r="H322" s="7">
        <f t="shared" ref="H322:H323" si="83">SUM(D322:G322)</f>
        <v>0</v>
      </c>
      <c r="I322" s="11">
        <f t="shared" ref="I322:I323" si="84">J322/$E$11</f>
        <v>40.904545454545449</v>
      </c>
      <c r="J322" s="5">
        <v>89.99</v>
      </c>
      <c r="L322" s="6">
        <f t="shared" ref="L322:L323" si="85">I322*H322</f>
        <v>0</v>
      </c>
    </row>
    <row r="323" spans="1:12" x14ac:dyDescent="0.2">
      <c r="A323" s="7">
        <v>4424058</v>
      </c>
      <c r="B323" s="4" t="s">
        <v>81</v>
      </c>
      <c r="C323" s="7" t="s">
        <v>83</v>
      </c>
      <c r="D323" s="7"/>
      <c r="E323" s="7"/>
      <c r="F323" s="7"/>
      <c r="G323" s="7"/>
      <c r="H323" s="7">
        <f t="shared" si="83"/>
        <v>0</v>
      </c>
      <c r="I323" s="11">
        <f t="shared" si="84"/>
        <v>40.904545454545449</v>
      </c>
      <c r="J323" s="5">
        <v>89.99</v>
      </c>
      <c r="L323" s="6">
        <f t="shared" si="85"/>
        <v>0</v>
      </c>
    </row>
    <row r="331" spans="1:12" ht="18.75" customHeight="1" x14ac:dyDescent="0.2"/>
    <row r="332" spans="1:12" ht="18.75" customHeight="1" x14ac:dyDescent="0.2">
      <c r="A332" s="2" t="s">
        <v>0</v>
      </c>
      <c r="B332" s="2" t="s">
        <v>1</v>
      </c>
      <c r="C332" s="2" t="s">
        <v>2</v>
      </c>
      <c r="D332" s="2" t="s">
        <v>3</v>
      </c>
      <c r="E332" s="2" t="s">
        <v>4</v>
      </c>
      <c r="F332" s="2" t="s">
        <v>5</v>
      </c>
      <c r="G332" s="2" t="s">
        <v>6</v>
      </c>
      <c r="H332" s="2" t="s">
        <v>7</v>
      </c>
      <c r="I332" s="2" t="s">
        <v>17</v>
      </c>
      <c r="J332" s="2" t="s">
        <v>8</v>
      </c>
      <c r="L332" s="2" t="s">
        <v>9</v>
      </c>
    </row>
    <row r="333" spans="1:12" ht="18.75" customHeight="1" x14ac:dyDescent="0.2">
      <c r="A333" s="7">
        <v>4424057</v>
      </c>
      <c r="B333" s="4" t="s">
        <v>85</v>
      </c>
      <c r="C333" s="7" t="s">
        <v>84</v>
      </c>
      <c r="D333" s="7"/>
      <c r="E333" s="7"/>
      <c r="F333" s="7"/>
      <c r="G333" s="7"/>
      <c r="H333" s="7">
        <f>SUM(D333:G333)</f>
        <v>0</v>
      </c>
      <c r="I333" s="11">
        <f>J333/$E$11</f>
        <v>45.449999999999996</v>
      </c>
      <c r="J333" s="5">
        <v>99.99</v>
      </c>
      <c r="L333" s="6">
        <f>I333*H333</f>
        <v>0</v>
      </c>
    </row>
    <row r="334" spans="1:12" ht="18.75" customHeight="1" x14ac:dyDescent="0.2">
      <c r="A334" s="7">
        <v>4423057</v>
      </c>
      <c r="B334" s="4" t="s">
        <v>85</v>
      </c>
      <c r="C334" s="7" t="s">
        <v>86</v>
      </c>
      <c r="D334" s="7"/>
      <c r="E334" s="7"/>
      <c r="F334" s="7"/>
      <c r="G334" s="7"/>
      <c r="H334" s="7">
        <f t="shared" ref="H334" si="86">SUM(D334:G334)</f>
        <v>0</v>
      </c>
      <c r="I334" s="11">
        <f t="shared" ref="I334" si="87">J334/$E$11</f>
        <v>45.449999999999996</v>
      </c>
      <c r="J334" s="5">
        <v>99.99</v>
      </c>
      <c r="L334" s="6">
        <f t="shared" ref="L334" si="88">I334*H334</f>
        <v>0</v>
      </c>
    </row>
    <row r="335" spans="1:12" ht="18.75" customHeight="1" x14ac:dyDescent="0.2"/>
    <row r="336" spans="1:12" ht="18.75" customHeight="1" x14ac:dyDescent="0.2"/>
    <row r="337" spans="1:12" ht="18.75" customHeight="1" x14ac:dyDescent="0.2"/>
    <row r="338" spans="1:12" ht="18.75" customHeight="1" x14ac:dyDescent="0.2"/>
    <row r="339" spans="1:12" ht="18.75" customHeight="1" x14ac:dyDescent="0.2"/>
    <row r="340" spans="1:12" ht="19.5" customHeight="1" x14ac:dyDescent="0.2"/>
    <row r="341" spans="1:12" ht="20.25" customHeight="1" x14ac:dyDescent="0.2"/>
    <row r="342" spans="1:12" ht="20.25" customHeight="1" x14ac:dyDescent="0.2">
      <c r="A342" s="2" t="s">
        <v>0</v>
      </c>
      <c r="B342" s="2" t="s">
        <v>1</v>
      </c>
      <c r="C342" s="2" t="s">
        <v>2</v>
      </c>
      <c r="D342" s="2" t="s">
        <v>3</v>
      </c>
      <c r="E342" s="2" t="s">
        <v>4</v>
      </c>
      <c r="F342" s="2" t="s">
        <v>5</v>
      </c>
      <c r="G342" s="2" t="s">
        <v>6</v>
      </c>
      <c r="H342" s="2" t="s">
        <v>7</v>
      </c>
      <c r="I342" s="2" t="s">
        <v>17</v>
      </c>
      <c r="J342" s="2" t="s">
        <v>8</v>
      </c>
      <c r="L342" s="2" t="s">
        <v>9</v>
      </c>
    </row>
    <row r="343" spans="1:12" ht="20.25" customHeight="1" x14ac:dyDescent="0.2">
      <c r="A343" s="7">
        <v>4423109</v>
      </c>
      <c r="B343" s="4" t="s">
        <v>87</v>
      </c>
      <c r="C343" s="7" t="s">
        <v>24</v>
      </c>
      <c r="D343" s="7"/>
      <c r="E343" s="7"/>
      <c r="F343" s="7"/>
      <c r="G343" s="7"/>
      <c r="H343" s="7">
        <f>SUM(D343:G343)</f>
        <v>0</v>
      </c>
      <c r="I343" s="11">
        <f>J343/$E$11</f>
        <v>45.449999999999996</v>
      </c>
      <c r="J343" s="5">
        <v>99.99</v>
      </c>
      <c r="L343" s="6">
        <f>I343*H343</f>
        <v>0</v>
      </c>
    </row>
    <row r="344" spans="1:12" ht="20.25" customHeight="1" x14ac:dyDescent="0.2">
      <c r="A344" s="7">
        <v>4423109</v>
      </c>
      <c r="B344" s="4" t="s">
        <v>87</v>
      </c>
      <c r="C344" s="7" t="s">
        <v>88</v>
      </c>
      <c r="D344" s="7"/>
      <c r="E344" s="7"/>
      <c r="F344" s="7"/>
      <c r="G344" s="7"/>
      <c r="H344" s="7">
        <f t="shared" ref="H344" si="89">SUM(D344:G344)</f>
        <v>0</v>
      </c>
      <c r="I344" s="11">
        <f t="shared" ref="I344" si="90">J344/$E$11</f>
        <v>45.449999999999996</v>
      </c>
      <c r="J344" s="5">
        <v>99.99</v>
      </c>
      <c r="L344" s="6">
        <f t="shared" ref="L344" si="91">I344*H344</f>
        <v>0</v>
      </c>
    </row>
    <row r="345" spans="1:12" ht="20.25" customHeight="1" x14ac:dyDescent="0.2"/>
    <row r="346" spans="1:12" ht="20.25" customHeight="1" x14ac:dyDescent="0.2"/>
    <row r="347" spans="1:12" ht="20.25" customHeight="1" x14ac:dyDescent="0.2"/>
    <row r="348" spans="1:12" ht="20.25" customHeight="1" x14ac:dyDescent="0.2"/>
    <row r="349" spans="1:12" ht="20.25" customHeight="1" x14ac:dyDescent="0.2"/>
    <row r="351" spans="1:12" x14ac:dyDescent="0.2">
      <c r="A351" s="2" t="s">
        <v>0</v>
      </c>
      <c r="B351" s="2" t="s">
        <v>1</v>
      </c>
      <c r="C351" s="2" t="s">
        <v>2</v>
      </c>
      <c r="D351" s="2" t="s">
        <v>89</v>
      </c>
      <c r="E351" s="2" t="s">
        <v>90</v>
      </c>
      <c r="F351" s="2" t="s">
        <v>91</v>
      </c>
      <c r="G351" s="2"/>
      <c r="H351" s="2" t="s">
        <v>7</v>
      </c>
      <c r="I351" s="2" t="s">
        <v>17</v>
      </c>
      <c r="J351" s="2" t="s">
        <v>8</v>
      </c>
      <c r="L351" s="2" t="s">
        <v>9</v>
      </c>
    </row>
    <row r="352" spans="1:12" x14ac:dyDescent="0.2">
      <c r="A352" s="7">
        <v>4423057</v>
      </c>
      <c r="B352" s="4" t="s">
        <v>63</v>
      </c>
      <c r="C352" s="7" t="s">
        <v>24</v>
      </c>
      <c r="D352" s="7"/>
      <c r="E352" s="7"/>
      <c r="F352" s="7"/>
      <c r="G352" s="7"/>
      <c r="H352" s="7">
        <f>SUM(D352:G352)</f>
        <v>0</v>
      </c>
      <c r="I352" s="11">
        <f>J352/$E$11</f>
        <v>31.813636363636359</v>
      </c>
      <c r="J352" s="5">
        <v>69.989999999999995</v>
      </c>
      <c r="L352" s="6">
        <f>I352*H352</f>
        <v>0</v>
      </c>
    </row>
    <row r="353" spans="1:12" x14ac:dyDescent="0.2">
      <c r="A353" s="7">
        <v>4423057</v>
      </c>
      <c r="B353" s="4" t="s">
        <v>63</v>
      </c>
      <c r="C353" s="7" t="s">
        <v>30</v>
      </c>
      <c r="D353" s="7"/>
      <c r="E353" s="7"/>
      <c r="F353" s="7"/>
      <c r="G353" s="7"/>
      <c r="H353" s="7">
        <f t="shared" ref="H353" si="92">SUM(D353:G353)</f>
        <v>0</v>
      </c>
      <c r="I353" s="11">
        <f t="shared" ref="I353" si="93">J353/$E$11</f>
        <v>31.813636363636359</v>
      </c>
      <c r="J353" s="5">
        <v>69.989999999999995</v>
      </c>
      <c r="L353" s="6">
        <f t="shared" ref="L353" si="94">I353*H353</f>
        <v>0</v>
      </c>
    </row>
    <row r="354" spans="1:12" x14ac:dyDescent="0.2">
      <c r="A354" s="7">
        <v>4423057</v>
      </c>
      <c r="B354" s="4" t="s">
        <v>63</v>
      </c>
      <c r="C354" s="7" t="s">
        <v>82</v>
      </c>
      <c r="D354" s="7"/>
      <c r="E354" s="7"/>
      <c r="F354" s="7"/>
      <c r="G354" s="7"/>
      <c r="H354" s="7">
        <f t="shared" ref="H354" si="95">SUM(D354:G354)</f>
        <v>0</v>
      </c>
      <c r="I354" s="11">
        <f t="shared" ref="I354" si="96">J354/$E$11</f>
        <v>31.813636363636359</v>
      </c>
      <c r="J354" s="5">
        <v>69.989999999999995</v>
      </c>
      <c r="L354" s="6">
        <f t="shared" ref="L354" si="97">I354*H354</f>
        <v>0</v>
      </c>
    </row>
    <row r="355" spans="1:12" x14ac:dyDescent="0.2">
      <c r="A355" s="7">
        <v>4423057</v>
      </c>
      <c r="B355" s="4" t="s">
        <v>63</v>
      </c>
      <c r="C355" s="7" t="s">
        <v>100</v>
      </c>
      <c r="D355" s="7"/>
      <c r="E355" s="7"/>
      <c r="F355" s="7"/>
      <c r="G355" s="7"/>
      <c r="H355" s="7">
        <f t="shared" ref="H355" si="98">SUM(D355:G355)</f>
        <v>0</v>
      </c>
      <c r="I355" s="11">
        <f t="shared" ref="I355" si="99">J355/$E$11</f>
        <v>31.813636363636359</v>
      </c>
      <c r="J355" s="5">
        <v>69.989999999999995</v>
      </c>
      <c r="L355" s="6">
        <f t="shared" ref="L355" si="100">I355*H355</f>
        <v>0</v>
      </c>
    </row>
    <row r="365" spans="1:12" x14ac:dyDescent="0.2">
      <c r="A365" s="2" t="s">
        <v>0</v>
      </c>
      <c r="B365" s="2" t="s">
        <v>1</v>
      </c>
      <c r="C365" s="2" t="s">
        <v>2</v>
      </c>
      <c r="D365" s="2" t="s">
        <v>89</v>
      </c>
      <c r="E365" s="2" t="s">
        <v>90</v>
      </c>
      <c r="F365" s="2" t="s">
        <v>91</v>
      </c>
      <c r="G365" s="2"/>
      <c r="H365" s="2" t="s">
        <v>7</v>
      </c>
      <c r="I365" s="2" t="s">
        <v>17</v>
      </c>
      <c r="J365" s="2" t="s">
        <v>8</v>
      </c>
      <c r="L365" s="2" t="s">
        <v>9</v>
      </c>
    </row>
    <row r="366" spans="1:12" x14ac:dyDescent="0.2">
      <c r="A366" s="7">
        <v>4423071</v>
      </c>
      <c r="B366" s="4" t="s">
        <v>99</v>
      </c>
      <c r="C366" s="7" t="s">
        <v>24</v>
      </c>
      <c r="D366" s="7"/>
      <c r="E366" s="7"/>
      <c r="F366" s="7"/>
      <c r="G366" s="7"/>
      <c r="H366" s="7">
        <f>SUM(D366:G366)</f>
        <v>0</v>
      </c>
      <c r="I366" s="11">
        <f>J366/$E$11</f>
        <v>49.995454545454542</v>
      </c>
      <c r="J366" s="5">
        <v>109.99</v>
      </c>
      <c r="L366" s="6">
        <f>I366*H366</f>
        <v>0</v>
      </c>
    </row>
    <row r="367" spans="1:12" x14ac:dyDescent="0.2">
      <c r="A367" s="7">
        <v>4423071</v>
      </c>
      <c r="B367" s="4" t="s">
        <v>99</v>
      </c>
      <c r="C367" s="7" t="s">
        <v>64</v>
      </c>
      <c r="D367" s="7"/>
      <c r="E367" s="7"/>
      <c r="F367" s="7"/>
      <c r="G367" s="7"/>
      <c r="H367" s="7">
        <f t="shared" ref="H367" si="101">SUM(D367:G367)</f>
        <v>0</v>
      </c>
      <c r="I367" s="11">
        <f t="shared" ref="I367" si="102">J367/$E$11</f>
        <v>49.995454545454542</v>
      </c>
      <c r="J367" s="5">
        <v>109.99</v>
      </c>
      <c r="L367" s="6">
        <f t="shared" ref="L367" si="103">I367*H367</f>
        <v>0</v>
      </c>
    </row>
    <row r="377" spans="1:12" x14ac:dyDescent="0.2">
      <c r="A377" s="2" t="s">
        <v>0</v>
      </c>
      <c r="B377" s="2" t="s">
        <v>1</v>
      </c>
      <c r="C377" s="2" t="s">
        <v>2</v>
      </c>
      <c r="D377" s="2" t="s">
        <v>89</v>
      </c>
      <c r="E377" s="2" t="s">
        <v>90</v>
      </c>
      <c r="F377" s="2" t="s">
        <v>91</v>
      </c>
      <c r="G377" s="2"/>
      <c r="H377" s="2" t="s">
        <v>7</v>
      </c>
      <c r="I377" s="2" t="s">
        <v>17</v>
      </c>
      <c r="J377" s="2" t="s">
        <v>8</v>
      </c>
      <c r="L377" s="2" t="s">
        <v>9</v>
      </c>
    </row>
    <row r="378" spans="1:12" x14ac:dyDescent="0.2">
      <c r="A378" s="7">
        <v>4423056</v>
      </c>
      <c r="B378" s="4" t="s">
        <v>65</v>
      </c>
      <c r="C378" s="7" t="s">
        <v>24</v>
      </c>
      <c r="D378" s="7"/>
      <c r="E378" s="7"/>
      <c r="F378" s="7"/>
      <c r="G378" s="7"/>
      <c r="H378" s="7">
        <f>SUM(D378:G378)</f>
        <v>0</v>
      </c>
      <c r="I378" s="11">
        <f>J378/$E$11</f>
        <v>45.449999999999996</v>
      </c>
      <c r="J378" s="5">
        <v>99.99</v>
      </c>
      <c r="L378" s="6">
        <f>I378*H378</f>
        <v>0</v>
      </c>
    </row>
    <row r="379" spans="1:12" x14ac:dyDescent="0.2">
      <c r="A379" s="7">
        <v>4423056</v>
      </c>
      <c r="B379" s="4" t="s">
        <v>65</v>
      </c>
      <c r="C379" s="7" t="s">
        <v>64</v>
      </c>
      <c r="D379" s="7"/>
      <c r="E379" s="7"/>
      <c r="F379" s="7"/>
      <c r="G379" s="7"/>
      <c r="H379" s="7">
        <f t="shared" ref="H379" si="104">SUM(D379:G379)</f>
        <v>0</v>
      </c>
      <c r="I379" s="11">
        <f t="shared" ref="I379" si="105">J379/$E$11</f>
        <v>45.449999999999996</v>
      </c>
      <c r="J379" s="5">
        <v>99.99</v>
      </c>
      <c r="L379" s="6">
        <f t="shared" ref="L379" si="106">I379*H379</f>
        <v>0</v>
      </c>
    </row>
    <row r="387" spans="1:12" x14ac:dyDescent="0.2">
      <c r="A387" s="2" t="s">
        <v>0</v>
      </c>
      <c r="B387" s="2" t="s">
        <v>1</v>
      </c>
      <c r="C387" s="2" t="s">
        <v>2</v>
      </c>
      <c r="D387" s="2" t="s">
        <v>89</v>
      </c>
      <c r="E387" s="2" t="s">
        <v>90</v>
      </c>
      <c r="F387" s="2" t="s">
        <v>91</v>
      </c>
      <c r="G387" s="2" t="s">
        <v>6</v>
      </c>
      <c r="H387" s="2" t="s">
        <v>7</v>
      </c>
      <c r="I387" s="2" t="s">
        <v>17</v>
      </c>
      <c r="J387" s="2" t="s">
        <v>8</v>
      </c>
      <c r="L387" s="2" t="s">
        <v>9</v>
      </c>
    </row>
    <row r="388" spans="1:12" x14ac:dyDescent="0.2">
      <c r="A388" s="7">
        <v>4423058</v>
      </c>
      <c r="B388" s="4" t="s">
        <v>66</v>
      </c>
      <c r="C388" s="7" t="s">
        <v>24</v>
      </c>
      <c r="D388" s="7"/>
      <c r="E388" s="7"/>
      <c r="F388" s="7"/>
      <c r="G388" s="7"/>
      <c r="H388" s="7">
        <f>SUM(D388:G388)</f>
        <v>0</v>
      </c>
      <c r="I388" s="11">
        <f>J388/$E$11</f>
        <v>72.722727272727269</v>
      </c>
      <c r="J388" s="5">
        <v>159.99</v>
      </c>
      <c r="L388" s="6">
        <f>I388*H388</f>
        <v>0</v>
      </c>
    </row>
    <row r="399" spans="1:12" ht="15" customHeight="1" x14ac:dyDescent="0.2">
      <c r="A399" s="2" t="s">
        <v>0</v>
      </c>
      <c r="B399" s="2" t="s">
        <v>1</v>
      </c>
      <c r="C399" s="2" t="s">
        <v>2</v>
      </c>
      <c r="D399" s="2" t="s">
        <v>3</v>
      </c>
      <c r="E399" s="2" t="s">
        <v>4</v>
      </c>
      <c r="F399" s="2" t="s">
        <v>5</v>
      </c>
      <c r="G399" s="2" t="s">
        <v>6</v>
      </c>
      <c r="H399" s="2" t="s">
        <v>7</v>
      </c>
      <c r="I399" s="2" t="s">
        <v>17</v>
      </c>
      <c r="J399" s="2" t="s">
        <v>8</v>
      </c>
      <c r="L399" s="2" t="s">
        <v>9</v>
      </c>
    </row>
    <row r="400" spans="1:12" x14ac:dyDescent="0.2">
      <c r="A400" s="7">
        <v>4424028</v>
      </c>
      <c r="B400" s="4" t="s">
        <v>67</v>
      </c>
      <c r="C400" s="7" t="s">
        <v>68</v>
      </c>
      <c r="D400" s="7"/>
      <c r="E400" s="7"/>
      <c r="F400" s="7"/>
      <c r="G400" s="7"/>
      <c r="H400" s="7">
        <f>SUM(D400:G400)</f>
        <v>0</v>
      </c>
      <c r="I400" s="11">
        <f>J400/$E$11</f>
        <v>27.268181818181816</v>
      </c>
      <c r="J400" s="5">
        <v>59.99</v>
      </c>
      <c r="L400" s="6">
        <f>I400*H400</f>
        <v>0</v>
      </c>
    </row>
    <row r="401" spans="1:12" x14ac:dyDescent="0.2">
      <c r="A401" s="7">
        <v>4424028</v>
      </c>
      <c r="B401" s="4" t="s">
        <v>67</v>
      </c>
      <c r="C401" s="7" t="s">
        <v>69</v>
      </c>
      <c r="D401" s="7"/>
      <c r="E401" s="7"/>
      <c r="F401" s="7"/>
      <c r="G401" s="7"/>
      <c r="H401" s="7">
        <f t="shared" ref="H401:H402" si="107">SUM(D401:G401)</f>
        <v>0</v>
      </c>
      <c r="I401" s="11">
        <f t="shared" ref="I401:I402" si="108">J401/$E$11</f>
        <v>27.268181818181816</v>
      </c>
      <c r="J401" s="5">
        <v>59.99</v>
      </c>
      <c r="L401" s="6">
        <f t="shared" ref="L401:L402" si="109">I401*H401</f>
        <v>0</v>
      </c>
    </row>
    <row r="402" spans="1:12" x14ac:dyDescent="0.2">
      <c r="A402" s="7">
        <v>4424028</v>
      </c>
      <c r="B402" s="4" t="s">
        <v>67</v>
      </c>
      <c r="C402" s="7" t="s">
        <v>70</v>
      </c>
      <c r="D402" s="7"/>
      <c r="E402" s="7"/>
      <c r="F402" s="7"/>
      <c r="G402" s="7"/>
      <c r="H402" s="7">
        <f t="shared" si="107"/>
        <v>0</v>
      </c>
      <c r="I402" s="11">
        <f t="shared" si="108"/>
        <v>27.268181818181816</v>
      </c>
      <c r="J402" s="5">
        <v>59.99</v>
      </c>
      <c r="L402" s="6">
        <f t="shared" si="109"/>
        <v>0</v>
      </c>
    </row>
    <row r="403" spans="1:12" x14ac:dyDescent="0.2">
      <c r="A403" s="7">
        <v>4424028</v>
      </c>
      <c r="B403" s="4" t="s">
        <v>67</v>
      </c>
      <c r="C403" s="7" t="s">
        <v>71</v>
      </c>
      <c r="D403" s="7"/>
      <c r="E403" s="7"/>
      <c r="F403" s="7"/>
      <c r="G403" s="7"/>
      <c r="H403" s="7">
        <f t="shared" ref="H403" si="110">SUM(D403:G403)</f>
        <v>0</v>
      </c>
      <c r="I403" s="11">
        <f t="shared" ref="I403" si="111">J403/$E$11</f>
        <v>27.268181818181816</v>
      </c>
      <c r="J403" s="5">
        <v>59.99</v>
      </c>
      <c r="L403" s="6">
        <f t="shared" ref="L403" si="112">I403*H403</f>
        <v>0</v>
      </c>
    </row>
    <row r="404" spans="1:12" x14ac:dyDescent="0.2">
      <c r="A404" s="7">
        <v>4424028</v>
      </c>
      <c r="B404" s="4" t="s">
        <v>67</v>
      </c>
      <c r="C404" s="7" t="s">
        <v>72</v>
      </c>
      <c r="D404" s="7"/>
      <c r="E404" s="7"/>
      <c r="F404" s="7"/>
      <c r="G404" s="7"/>
      <c r="H404" s="7">
        <f t="shared" ref="H404" si="113">SUM(D404:G404)</f>
        <v>0</v>
      </c>
      <c r="I404" s="11">
        <f t="shared" ref="I404" si="114">J404/$E$11</f>
        <v>27.268181818181816</v>
      </c>
      <c r="J404" s="5">
        <v>59.99</v>
      </c>
      <c r="L404" s="6">
        <f t="shared" ref="L404" si="115">I404*H404</f>
        <v>0</v>
      </c>
    </row>
    <row r="414" spans="1:12" x14ac:dyDescent="0.2">
      <c r="A414" s="2" t="s">
        <v>0</v>
      </c>
      <c r="B414" s="2" t="s">
        <v>1</v>
      </c>
      <c r="C414" s="2" t="s">
        <v>2</v>
      </c>
      <c r="D414" s="2" t="s">
        <v>3</v>
      </c>
      <c r="E414" s="2" t="s">
        <v>4</v>
      </c>
      <c r="F414" s="2" t="s">
        <v>5</v>
      </c>
      <c r="G414" s="2" t="s">
        <v>6</v>
      </c>
      <c r="H414" s="2" t="s">
        <v>7</v>
      </c>
      <c r="I414" s="2" t="s">
        <v>17</v>
      </c>
      <c r="J414" s="2" t="s">
        <v>8</v>
      </c>
      <c r="L414" s="2" t="s">
        <v>9</v>
      </c>
    </row>
    <row r="415" spans="1:12" x14ac:dyDescent="0.2">
      <c r="A415" s="7">
        <v>4424025</v>
      </c>
      <c r="B415" s="4" t="s">
        <v>75</v>
      </c>
      <c r="C415" s="7" t="s">
        <v>73</v>
      </c>
      <c r="D415" s="7"/>
      <c r="E415" s="7"/>
      <c r="F415" s="7"/>
      <c r="G415" s="7"/>
      <c r="H415" s="7">
        <f>SUM(D415:G415)</f>
        <v>0</v>
      </c>
      <c r="I415" s="11">
        <f>J415/$E$11</f>
        <v>31.813636363636359</v>
      </c>
      <c r="J415" s="5">
        <v>69.989999999999995</v>
      </c>
      <c r="L415" s="6">
        <f>I415*H415</f>
        <v>0</v>
      </c>
    </row>
    <row r="424" spans="1:12" x14ac:dyDescent="0.2">
      <c r="A424" s="2" t="s">
        <v>0</v>
      </c>
      <c r="B424" s="2" t="s">
        <v>1</v>
      </c>
      <c r="C424" s="2" t="s">
        <v>2</v>
      </c>
      <c r="D424" s="2" t="s">
        <v>3</v>
      </c>
      <c r="E424" s="2" t="s">
        <v>4</v>
      </c>
      <c r="F424" s="2" t="s">
        <v>5</v>
      </c>
      <c r="G424" s="2" t="s">
        <v>6</v>
      </c>
      <c r="H424" s="2" t="s">
        <v>7</v>
      </c>
      <c r="I424" s="2" t="s">
        <v>17</v>
      </c>
      <c r="J424" s="2" t="s">
        <v>8</v>
      </c>
      <c r="L424" s="2" t="s">
        <v>9</v>
      </c>
    </row>
    <row r="425" spans="1:12" x14ac:dyDescent="0.2">
      <c r="A425" s="7">
        <v>4424023</v>
      </c>
      <c r="B425" s="4" t="s">
        <v>74</v>
      </c>
      <c r="C425" s="7" t="s">
        <v>24</v>
      </c>
      <c r="D425" s="7"/>
      <c r="E425" s="7"/>
      <c r="F425" s="7"/>
      <c r="G425" s="7"/>
      <c r="H425" s="7">
        <f>SUM(D425:G425)</f>
        <v>0</v>
      </c>
      <c r="I425" s="11">
        <f>J425/$E$11</f>
        <v>40.904545454545449</v>
      </c>
      <c r="J425" s="5">
        <v>89.99</v>
      </c>
      <c r="L425" s="6">
        <f>I425*H425</f>
        <v>0</v>
      </c>
    </row>
    <row r="434" spans="1:12" x14ac:dyDescent="0.2">
      <c r="A434" s="2" t="s">
        <v>0</v>
      </c>
      <c r="B434" s="2" t="s">
        <v>1</v>
      </c>
      <c r="C434" s="2" t="s">
        <v>2</v>
      </c>
      <c r="D434" s="2" t="s">
        <v>3</v>
      </c>
      <c r="E434" s="2" t="s">
        <v>4</v>
      </c>
      <c r="F434" s="2" t="s">
        <v>5</v>
      </c>
      <c r="G434" s="2" t="s">
        <v>6</v>
      </c>
      <c r="H434" s="2" t="s">
        <v>7</v>
      </c>
      <c r="I434" s="2" t="s">
        <v>17</v>
      </c>
      <c r="J434" s="2" t="s">
        <v>8</v>
      </c>
      <c r="L434" s="2" t="s">
        <v>9</v>
      </c>
    </row>
    <row r="435" spans="1:12" x14ac:dyDescent="0.2">
      <c r="A435" s="7">
        <v>4424024</v>
      </c>
      <c r="B435" s="4" t="s">
        <v>76</v>
      </c>
      <c r="C435" s="7" t="s">
        <v>24</v>
      </c>
      <c r="D435" s="7"/>
      <c r="E435" s="7"/>
      <c r="F435" s="7"/>
      <c r="G435" s="7"/>
      <c r="H435" s="7">
        <f>SUM(D435:G435)</f>
        <v>0</v>
      </c>
      <c r="I435" s="11">
        <f>J435/$E$11</f>
        <v>40.904545454545449</v>
      </c>
      <c r="J435" s="5">
        <v>89.99</v>
      </c>
      <c r="L435" s="6">
        <f>I435*H435</f>
        <v>0</v>
      </c>
    </row>
    <row r="436" spans="1:12" x14ac:dyDescent="0.2">
      <c r="A436" s="7">
        <v>4424024</v>
      </c>
      <c r="B436" s="4" t="s">
        <v>76</v>
      </c>
      <c r="C436" s="7" t="s">
        <v>77</v>
      </c>
      <c r="D436" s="7"/>
      <c r="E436" s="7"/>
      <c r="F436" s="7"/>
      <c r="G436" s="7"/>
      <c r="H436" s="7">
        <f>SUM(D436:G436)</f>
        <v>0</v>
      </c>
      <c r="I436" s="11">
        <f>J436/$E$11</f>
        <v>40.904545454545449</v>
      </c>
      <c r="J436" s="5">
        <v>89.99</v>
      </c>
      <c r="L436" s="6">
        <f>I436*H436</f>
        <v>0</v>
      </c>
    </row>
  </sheetData>
  <phoneticPr fontId="4" type="noConversion"/>
  <dataValidations count="1">
    <dataValidation type="list" allowBlank="1" showInputMessage="1" showErrorMessage="1" sqref="E11" xr:uid="{7F004254-972C-43DB-B80E-FB6250110F93}">
      <mc:AlternateContent xmlns:x12ac="http://schemas.microsoft.com/office/spreadsheetml/2011/1/ac" xmlns:mc="http://schemas.openxmlformats.org/markup-compatibility/2006">
        <mc:Choice Requires="x12ac">
          <x12ac:list>"2,0","2,1","2,2","2,3","2,4"</x12ac:list>
        </mc:Choice>
        <mc:Fallback>
          <formula1>"2,0,2,1,2,2,2,3,2,4"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RAINHA SS24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Betel Sport</dc:creator>
  <cp:lastModifiedBy>Alecsandra Chagas Rost</cp:lastModifiedBy>
  <dcterms:created xsi:type="dcterms:W3CDTF">2021-05-10T20:55:06Z</dcterms:created>
  <dcterms:modified xsi:type="dcterms:W3CDTF">2024-06-10T11:53:17Z</dcterms:modified>
</cp:coreProperties>
</file>